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240" yWindow="20" windowWidth="15120" windowHeight="8270" tabRatio="880"/>
  </bookViews>
  <sheets>
    <sheet name="Index" sheetId="58" r:id="rId1"/>
    <sheet name="Zo werkt het" sheetId="20" r:id="rId2"/>
    <sheet name="Legenda" sheetId="59" r:id="rId3"/>
    <sheet name="Gegevens en samenvatting" sheetId="21" r:id="rId4"/>
    <sheet name="Afgas_afvalwaterbeh" sheetId="47" r:id="rId5"/>
    <sheet name="Afvalbehandeling" sheetId="49" r:id="rId6"/>
    <sheet name="Cross_media_econ" sheetId="43" r:id="rId7"/>
    <sheet name="Energie_eff" sheetId="45" r:id="rId8"/>
    <sheet name="Grote_stookinstallaties" sheetId="46" r:id="rId9"/>
    <sheet name="Koelsystemen" sheetId="48" r:id="rId10"/>
    <sheet name="Monitoring" sheetId="44" r:id="rId11"/>
    <sheet name="Non_ferrometalen" sheetId="40" r:id="rId12"/>
    <sheet name="Op_overslag" sheetId="50" r:id="rId13"/>
    <sheet name="Oppervlaktebeh_oplosmidd" sheetId="52" r:id="rId14"/>
    <sheet name="Organische_fijnchemie" sheetId="42" r:id="rId15"/>
    <sheet name="Slachthuizen" sheetId="53" r:id="rId16"/>
    <sheet name="Smederijen_gieterijen" sheetId="22" r:id="rId17"/>
    <sheet name="Textielindustrie" sheetId="39" r:id="rId18"/>
    <sheet name="Verbranding_afval" sheetId="51" r:id="rId19"/>
    <sheet name="Voedingsm_zuivel" sheetId="41" r:id="rId20"/>
    <sheet name="Logboek" sheetId="37" state="hidden" r:id="rId21"/>
    <sheet name="Polymeren" sheetId="55" r:id="rId22"/>
    <sheet name="Intensieve_veehouderij" sheetId="60" r:id="rId23"/>
    <sheet name="vb pragmatisch MM systeem" sheetId="54" r:id="rId24"/>
  </sheets>
  <definedNames>
    <definedName name="_xlnm._FilterDatabase" localSheetId="4" hidden="1">Afgas_afvalwaterbeh!$F$20:$H$56</definedName>
    <definedName name="_xlnm.Print_Area" localSheetId="4">Afgas_afvalwaterbeh!$A$1:$I$57</definedName>
    <definedName name="_xlnm.Print_Area" localSheetId="5">Afvalbehandeling!$A$1:$I$120</definedName>
    <definedName name="_xlnm.Print_Area" localSheetId="6">Cross_media_econ!$2:$66</definedName>
    <definedName name="_xlnm.Print_Area" localSheetId="7">Energie_eff!$A$1:$I$82</definedName>
    <definedName name="_xlnm.Print_Area" localSheetId="3">'Gegevens en samenvatting'!$A$1:$L$44</definedName>
    <definedName name="_xlnm.Print_Area" localSheetId="8">Grote_stookinstallaties!$A$1:$I$120</definedName>
    <definedName name="_xlnm.Print_Area" localSheetId="0">Index!$A$1:$T$88</definedName>
    <definedName name="_xlnm.Print_Area" localSheetId="22">Intensieve_veehouderij!$1:$94</definedName>
    <definedName name="_xlnm.Print_Area" localSheetId="9">Koelsystemen!$A$1:$I$157</definedName>
    <definedName name="_xlnm.Print_Area" localSheetId="10">Monitoring!$A$1:$I$40</definedName>
    <definedName name="_xlnm.Print_Area" localSheetId="11">Non_ferrometalen!$A$1:$I$77</definedName>
    <definedName name="_xlnm.Print_Area" localSheetId="12">Op_overslag!$A$1:$I$141</definedName>
    <definedName name="_xlnm.Print_Area" localSheetId="13">Oppervlaktebeh_oplosmidd!$A$1:$I$105</definedName>
    <definedName name="_xlnm.Print_Area" localSheetId="14">Organische_fijnchemie!$A$2:$I$112</definedName>
    <definedName name="_xlnm.Print_Area" localSheetId="21">Polymeren!$A$1:$I$84</definedName>
    <definedName name="_xlnm.Print_Area" localSheetId="15">Slachthuizen!$A$1:$I$127</definedName>
    <definedName name="_xlnm.Print_Area" localSheetId="16">Smederijen_gieterijen!$A$1:$I$105</definedName>
    <definedName name="_xlnm.Print_Area" localSheetId="17">Textielindustrie!$A$1:$I$110</definedName>
    <definedName name="_xlnm.Print_Area" localSheetId="23">'vb pragmatisch MM systeem'!$A$1:$I$21</definedName>
    <definedName name="_xlnm.Print_Area" localSheetId="18">Verbranding_afval!$A$1:$I$112</definedName>
    <definedName name="_xlnm.Print_Area" localSheetId="19">Voedingsm_zuivel!$A$1:$I$91</definedName>
    <definedName name="_xlnm.Print_Area" localSheetId="1">'Zo werkt het'!$A$1:$R$67</definedName>
    <definedName name="_xlnm.Print_Titles" localSheetId="4">Afgas_afvalwaterbeh!$10:$10</definedName>
    <definedName name="_xlnm.Print_Titles" localSheetId="5">Afvalbehandeling!$2:$10</definedName>
    <definedName name="_xlnm.Print_Titles" localSheetId="6">Cross_media_econ!$2:$11</definedName>
    <definedName name="_xlnm.Print_Titles" localSheetId="7">Energie_eff!$10:$21</definedName>
    <definedName name="_xlnm.Print_Titles" localSheetId="8">Grote_stookinstallaties!$2:$10</definedName>
    <definedName name="_xlnm.Print_Titles" localSheetId="22">Intensieve_veehouderij!$2:$10</definedName>
    <definedName name="_xlnm.Print_Titles" localSheetId="9">Koelsystemen!$2:$10</definedName>
    <definedName name="_xlnm.Print_Titles" localSheetId="10">Monitoring!$2:$10</definedName>
    <definedName name="_xlnm.Print_Titles" localSheetId="11">Non_ferrometalen!$2:$10</definedName>
    <definedName name="_xlnm.Print_Titles" localSheetId="12">Op_overslag!$2:$10</definedName>
    <definedName name="_xlnm.Print_Titles" localSheetId="13">Oppervlaktebeh_oplosmidd!$2:$10</definedName>
    <definedName name="_xlnm.Print_Titles" localSheetId="14">Organische_fijnchemie!$2:$10</definedName>
    <definedName name="_xlnm.Print_Titles" localSheetId="21">Polymeren!$2:$10</definedName>
    <definedName name="_xlnm.Print_Titles" localSheetId="15">Slachthuizen!$2:$10</definedName>
    <definedName name="_xlnm.Print_Titles" localSheetId="16">Smederijen_gieterijen!$2:$10</definedName>
    <definedName name="_xlnm.Print_Titles" localSheetId="17">Textielindustrie!$2:$10</definedName>
    <definedName name="_xlnm.Print_Titles" localSheetId="18">Verbranding_afval!$2:$10</definedName>
    <definedName name="_xlnm.Print_Titles" localSheetId="19">Voedingsm_zuivel!$2:$10</definedName>
  </definedNames>
  <calcPr calcId="145621"/>
</workbook>
</file>

<file path=xl/calcChain.xml><?xml version="1.0" encoding="utf-8"?>
<calcChain xmlns="http://schemas.openxmlformats.org/spreadsheetml/2006/main">
  <c r="D34" i="60" l="1"/>
  <c r="C34" i="60"/>
  <c r="B33" i="60"/>
  <c r="B32" i="60"/>
  <c r="B31" i="60"/>
  <c r="B30" i="60"/>
  <c r="B29" i="60"/>
  <c r="G40" i="21"/>
  <c r="F40" i="21"/>
  <c r="F39" i="21"/>
  <c r="G39" i="21"/>
  <c r="C5" i="47" l="1"/>
  <c r="C5" i="53" s="1"/>
  <c r="C4" i="47"/>
  <c r="C4" i="53" s="1"/>
  <c r="C5" i="42"/>
  <c r="L126" i="60"/>
  <c r="F126" i="60"/>
  <c r="K126" i="60" s="1"/>
  <c r="H126" i="60"/>
  <c r="G126" i="60"/>
  <c r="D126" i="60"/>
  <c r="C126" i="60"/>
  <c r="B126" i="60"/>
  <c r="L125" i="60"/>
  <c r="F125" i="60"/>
  <c r="K125" i="60" s="1"/>
  <c r="H125" i="60"/>
  <c r="D125" i="60"/>
  <c r="C125" i="60"/>
  <c r="B125" i="60"/>
  <c r="L124" i="60"/>
  <c r="F124" i="60"/>
  <c r="K124" i="60" s="1"/>
  <c r="H124" i="60"/>
  <c r="D124" i="60"/>
  <c r="C124" i="60"/>
  <c r="B124" i="60"/>
  <c r="L123" i="60"/>
  <c r="F123" i="60"/>
  <c r="K123" i="60" s="1"/>
  <c r="H123" i="60"/>
  <c r="D123" i="60"/>
  <c r="C123" i="60"/>
  <c r="B123" i="60"/>
  <c r="L122" i="60"/>
  <c r="F122" i="60"/>
  <c r="K122" i="60" s="1"/>
  <c r="H122" i="60"/>
  <c r="D122" i="60"/>
  <c r="C122" i="60"/>
  <c r="B122" i="60"/>
  <c r="L34" i="60"/>
  <c r="F34" i="60"/>
  <c r="K34" i="60" s="1"/>
  <c r="H34" i="60"/>
  <c r="L33" i="60"/>
  <c r="F33" i="60"/>
  <c r="K33" i="60" s="1"/>
  <c r="H33" i="60"/>
  <c r="L32" i="60"/>
  <c r="F32" i="60"/>
  <c r="K32" i="60" s="1"/>
  <c r="H32" i="60"/>
  <c r="L31" i="60"/>
  <c r="F31" i="60"/>
  <c r="K31" i="60" s="1"/>
  <c r="H31" i="60"/>
  <c r="L30" i="60"/>
  <c r="F30" i="60"/>
  <c r="K30" i="60" s="1"/>
  <c r="H30" i="60"/>
  <c r="L29" i="60"/>
  <c r="F29" i="60"/>
  <c r="K29" i="60" s="1"/>
  <c r="H29" i="60"/>
  <c r="L28" i="60"/>
  <c r="F28" i="60"/>
  <c r="K28" i="60" s="1"/>
  <c r="H28" i="60"/>
  <c r="L27" i="60"/>
  <c r="F27" i="60"/>
  <c r="K27" i="60" s="1"/>
  <c r="H27" i="60"/>
  <c r="L26" i="60"/>
  <c r="K26" i="60"/>
  <c r="H26" i="60"/>
  <c r="G26" i="60"/>
  <c r="L25" i="60"/>
  <c r="F25" i="60"/>
  <c r="K25" i="60" s="1"/>
  <c r="L24" i="60"/>
  <c r="F24" i="60"/>
  <c r="K24" i="60" s="1"/>
  <c r="H24" i="60"/>
  <c r="L23" i="60"/>
  <c r="F23" i="60"/>
  <c r="K23" i="60" s="1"/>
  <c r="H23" i="60"/>
  <c r="L22" i="60"/>
  <c r="K22" i="60"/>
  <c r="H22" i="60"/>
  <c r="L21" i="60"/>
  <c r="F21" i="60"/>
  <c r="K21" i="60" s="1"/>
  <c r="H21" i="60"/>
  <c r="L20" i="60"/>
  <c r="K20" i="60"/>
  <c r="H20" i="60"/>
  <c r="G20" i="60"/>
  <c r="L12" i="60"/>
  <c r="C5" i="60"/>
  <c r="H21" i="47"/>
  <c r="L83" i="55"/>
  <c r="H83" i="55"/>
  <c r="F83" i="55"/>
  <c r="K83" i="55" s="1"/>
  <c r="L82" i="55"/>
  <c r="H82" i="55"/>
  <c r="F82" i="55"/>
  <c r="G82" i="55" s="1"/>
  <c r="L81" i="55"/>
  <c r="H81" i="55"/>
  <c r="F81" i="55"/>
  <c r="G81" i="55" s="1"/>
  <c r="L80" i="55"/>
  <c r="H80" i="55"/>
  <c r="F80" i="55"/>
  <c r="K80" i="55" s="1"/>
  <c r="L79" i="55"/>
  <c r="H79" i="55"/>
  <c r="F79" i="55"/>
  <c r="K79" i="55" s="1"/>
  <c r="L78" i="55"/>
  <c r="H78" i="55"/>
  <c r="F78" i="55"/>
  <c r="K78" i="55" s="1"/>
  <c r="L77" i="55"/>
  <c r="H77" i="55"/>
  <c r="F77" i="55"/>
  <c r="K77" i="55" s="1"/>
  <c r="L76" i="55"/>
  <c r="H76" i="55"/>
  <c r="F76" i="55"/>
  <c r="K76" i="55" s="1"/>
  <c r="L75" i="55"/>
  <c r="H75" i="55"/>
  <c r="F75" i="55"/>
  <c r="K75" i="55" s="1"/>
  <c r="L74" i="55"/>
  <c r="H74" i="55"/>
  <c r="F74" i="55"/>
  <c r="G74" i="55" s="1"/>
  <c r="L73" i="55"/>
  <c r="H73" i="55"/>
  <c r="F73" i="55"/>
  <c r="G73" i="55" s="1"/>
  <c r="L72" i="55"/>
  <c r="H72" i="55"/>
  <c r="F72" i="55"/>
  <c r="K72" i="55" s="1"/>
  <c r="L71" i="55"/>
  <c r="H71" i="55"/>
  <c r="F71" i="55"/>
  <c r="K71" i="55" s="1"/>
  <c r="L70" i="55"/>
  <c r="H70" i="55"/>
  <c r="F70" i="55"/>
  <c r="K70" i="55" s="1"/>
  <c r="L69" i="55"/>
  <c r="H69" i="55"/>
  <c r="F69" i="55"/>
  <c r="K69" i="55" s="1"/>
  <c r="L68" i="55"/>
  <c r="H68" i="55"/>
  <c r="F68" i="55"/>
  <c r="G68" i="55" s="1"/>
  <c r="L67" i="55"/>
  <c r="H67" i="55"/>
  <c r="F67" i="55"/>
  <c r="G67" i="55" s="1"/>
  <c r="L66" i="55"/>
  <c r="H66" i="55"/>
  <c r="F66" i="55"/>
  <c r="G66" i="55" s="1"/>
  <c r="L65" i="55"/>
  <c r="H65" i="55"/>
  <c r="F65" i="55"/>
  <c r="G65" i="55" s="1"/>
  <c r="L64" i="55"/>
  <c r="H64" i="55"/>
  <c r="F64" i="55"/>
  <c r="K64" i="55" s="1"/>
  <c r="L63" i="55"/>
  <c r="H63" i="55"/>
  <c r="F63" i="55"/>
  <c r="K63" i="55" s="1"/>
  <c r="L62" i="55"/>
  <c r="H62" i="55"/>
  <c r="F62" i="55"/>
  <c r="K62" i="55" s="1"/>
  <c r="L61" i="55"/>
  <c r="H61" i="55"/>
  <c r="F61" i="55"/>
  <c r="K61" i="55" s="1"/>
  <c r="L60" i="55"/>
  <c r="H60" i="55"/>
  <c r="F60" i="55"/>
  <c r="K60" i="55" s="1"/>
  <c r="L59" i="55"/>
  <c r="H59" i="55"/>
  <c r="F59" i="55"/>
  <c r="K59" i="55" s="1"/>
  <c r="L58" i="55"/>
  <c r="H58" i="55"/>
  <c r="F58" i="55"/>
  <c r="G58" i="55" s="1"/>
  <c r="L57" i="55"/>
  <c r="H57" i="55"/>
  <c r="F57" i="55"/>
  <c r="G57" i="55" s="1"/>
  <c r="L56" i="55"/>
  <c r="H56" i="55"/>
  <c r="F56" i="55"/>
  <c r="K56" i="55" s="1"/>
  <c r="L55" i="55"/>
  <c r="H55" i="55"/>
  <c r="F55" i="55"/>
  <c r="K55" i="55" s="1"/>
  <c r="L54" i="55"/>
  <c r="H54" i="55"/>
  <c r="F54" i="55"/>
  <c r="K54" i="55" s="1"/>
  <c r="L53" i="55"/>
  <c r="H53" i="55"/>
  <c r="F53" i="55"/>
  <c r="K53" i="55" s="1"/>
  <c r="L52" i="55"/>
  <c r="H52" i="55"/>
  <c r="F52" i="55"/>
  <c r="G52" i="55" s="1"/>
  <c r="L51" i="55"/>
  <c r="H51" i="55"/>
  <c r="F51" i="55"/>
  <c r="K51" i="55" s="1"/>
  <c r="L50" i="55"/>
  <c r="H50" i="55"/>
  <c r="F50" i="55"/>
  <c r="G50" i="55" s="1"/>
  <c r="L49" i="55"/>
  <c r="H49" i="55"/>
  <c r="F49" i="55"/>
  <c r="G49" i="55" s="1"/>
  <c r="L48" i="55"/>
  <c r="H48" i="55"/>
  <c r="F48" i="55"/>
  <c r="K48" i="55" s="1"/>
  <c r="L47" i="55"/>
  <c r="H47" i="55"/>
  <c r="F47" i="55"/>
  <c r="K47" i="55" s="1"/>
  <c r="L46" i="55"/>
  <c r="H46" i="55"/>
  <c r="F46" i="55"/>
  <c r="K46" i="55" s="1"/>
  <c r="L45" i="55"/>
  <c r="H45" i="55"/>
  <c r="F45" i="55"/>
  <c r="K45" i="55" s="1"/>
  <c r="L44" i="55"/>
  <c r="H44" i="55"/>
  <c r="F44" i="55"/>
  <c r="K44" i="55" s="1"/>
  <c r="L43" i="55"/>
  <c r="H43" i="55"/>
  <c r="F43" i="55"/>
  <c r="K43" i="55" s="1"/>
  <c r="L42" i="55"/>
  <c r="H42" i="55"/>
  <c r="F42" i="55"/>
  <c r="G42" i="55" s="1"/>
  <c r="L41" i="55"/>
  <c r="H41" i="55"/>
  <c r="F41" i="55"/>
  <c r="G41" i="55" s="1"/>
  <c r="L40" i="55"/>
  <c r="H40" i="55"/>
  <c r="F40" i="55"/>
  <c r="K40" i="55" s="1"/>
  <c r="L39" i="55"/>
  <c r="H39" i="55"/>
  <c r="F39" i="55"/>
  <c r="K39" i="55" s="1"/>
  <c r="L38" i="55"/>
  <c r="H38" i="55"/>
  <c r="F38" i="55"/>
  <c r="K38" i="55" s="1"/>
  <c r="L37" i="55"/>
  <c r="H37" i="55"/>
  <c r="F37" i="55"/>
  <c r="K37" i="55" s="1"/>
  <c r="L36" i="55"/>
  <c r="H36" i="55"/>
  <c r="F36" i="55"/>
  <c r="K36" i="55" s="1"/>
  <c r="L35" i="55"/>
  <c r="H35" i="55"/>
  <c r="F35" i="55"/>
  <c r="K35" i="55" s="1"/>
  <c r="L34" i="55"/>
  <c r="H34" i="55"/>
  <c r="F34" i="55"/>
  <c r="G34" i="55" s="1"/>
  <c r="L33" i="55"/>
  <c r="H33" i="55"/>
  <c r="F33" i="55"/>
  <c r="G33" i="55" s="1"/>
  <c r="L32" i="55"/>
  <c r="H32" i="55"/>
  <c r="F32" i="55"/>
  <c r="K32" i="55" s="1"/>
  <c r="L31" i="55"/>
  <c r="H31" i="55"/>
  <c r="F31" i="55"/>
  <c r="K31" i="55" s="1"/>
  <c r="L30" i="55"/>
  <c r="H30" i="55"/>
  <c r="F30" i="55"/>
  <c r="K30" i="55" s="1"/>
  <c r="L29" i="55"/>
  <c r="H29" i="55"/>
  <c r="F29" i="55"/>
  <c r="K29" i="55" s="1"/>
  <c r="L28" i="55"/>
  <c r="H28" i="55"/>
  <c r="F28" i="55"/>
  <c r="K28" i="55" s="1"/>
  <c r="L27" i="55"/>
  <c r="H27" i="55"/>
  <c r="F27" i="55"/>
  <c r="K27" i="55" s="1"/>
  <c r="L26" i="55"/>
  <c r="H26" i="55"/>
  <c r="F26" i="55"/>
  <c r="G26" i="55" s="1"/>
  <c r="L25" i="55"/>
  <c r="H25" i="55"/>
  <c r="F25" i="55"/>
  <c r="G25" i="55" s="1"/>
  <c r="L24" i="55"/>
  <c r="H24" i="55"/>
  <c r="F24" i="55"/>
  <c r="K24" i="55" s="1"/>
  <c r="L23" i="55"/>
  <c r="H23" i="55"/>
  <c r="F23" i="55"/>
  <c r="K23" i="55" s="1"/>
  <c r="L22" i="55"/>
  <c r="H22" i="55"/>
  <c r="F22" i="55"/>
  <c r="G22" i="55" s="1"/>
  <c r="K22" i="55"/>
  <c r="L21" i="55"/>
  <c r="H21" i="55"/>
  <c r="F21" i="55"/>
  <c r="K21" i="55" s="1"/>
  <c r="L20" i="55"/>
  <c r="L12" i="55"/>
  <c r="H20" i="55"/>
  <c r="F20" i="55"/>
  <c r="K20" i="55"/>
  <c r="F22" i="41"/>
  <c r="K27" i="47"/>
  <c r="F65" i="45"/>
  <c r="G21" i="47"/>
  <c r="F34" i="21"/>
  <c r="H126" i="53"/>
  <c r="F126" i="53"/>
  <c r="G126" i="53"/>
  <c r="H125" i="53"/>
  <c r="F125" i="53"/>
  <c r="G125" i="53" s="1"/>
  <c r="H124" i="53"/>
  <c r="F124" i="53"/>
  <c r="G124" i="53"/>
  <c r="H123" i="53"/>
  <c r="F123" i="53"/>
  <c r="G123" i="53" s="1"/>
  <c r="H122" i="53"/>
  <c r="F122" i="53"/>
  <c r="G122" i="53"/>
  <c r="H121" i="53"/>
  <c r="F121" i="53"/>
  <c r="G121" i="53" s="1"/>
  <c r="H120" i="53"/>
  <c r="F120" i="53"/>
  <c r="G120" i="53"/>
  <c r="H119" i="53"/>
  <c r="F119" i="53"/>
  <c r="G119" i="53" s="1"/>
  <c r="H118" i="53"/>
  <c r="F118" i="53"/>
  <c r="G118" i="53"/>
  <c r="H117" i="53"/>
  <c r="F117" i="53"/>
  <c r="G117" i="53" s="1"/>
  <c r="H116" i="53"/>
  <c r="F116" i="53"/>
  <c r="G116" i="53"/>
  <c r="H115" i="53"/>
  <c r="F115" i="53"/>
  <c r="G115" i="53" s="1"/>
  <c r="H114" i="53"/>
  <c r="F114" i="53"/>
  <c r="G114" i="53"/>
  <c r="H113" i="53"/>
  <c r="F113" i="53"/>
  <c r="G113" i="53" s="1"/>
  <c r="H112" i="53"/>
  <c r="F112" i="53"/>
  <c r="G112" i="53"/>
  <c r="H111" i="53"/>
  <c r="F111" i="53"/>
  <c r="G111" i="53" s="1"/>
  <c r="H110" i="53"/>
  <c r="F110" i="53"/>
  <c r="G110" i="53"/>
  <c r="H109" i="53"/>
  <c r="F109" i="53"/>
  <c r="G109" i="53" s="1"/>
  <c r="H108" i="53"/>
  <c r="F108" i="53"/>
  <c r="G108" i="53"/>
  <c r="H107" i="53"/>
  <c r="F107" i="53"/>
  <c r="G107" i="53" s="1"/>
  <c r="H106" i="53"/>
  <c r="F106" i="53"/>
  <c r="G106" i="53"/>
  <c r="H105" i="53"/>
  <c r="F105" i="53"/>
  <c r="G105" i="53" s="1"/>
  <c r="H104" i="53"/>
  <c r="F104" i="53"/>
  <c r="G104" i="53"/>
  <c r="H103" i="53"/>
  <c r="F103" i="53"/>
  <c r="G103" i="53" s="1"/>
  <c r="H102" i="53"/>
  <c r="F102" i="53"/>
  <c r="G102" i="53"/>
  <c r="H101" i="53"/>
  <c r="F101" i="53"/>
  <c r="G101" i="53" s="1"/>
  <c r="H100" i="53"/>
  <c r="F100" i="53"/>
  <c r="G100" i="53"/>
  <c r="H99" i="53"/>
  <c r="F99" i="53"/>
  <c r="G99" i="53" s="1"/>
  <c r="H98" i="53"/>
  <c r="F98" i="53"/>
  <c r="G98" i="53"/>
  <c r="H97" i="53"/>
  <c r="F97" i="53"/>
  <c r="G97" i="53" s="1"/>
  <c r="H96" i="53"/>
  <c r="F96" i="53"/>
  <c r="G96" i="53"/>
  <c r="H95" i="53"/>
  <c r="F95" i="53"/>
  <c r="G95" i="53" s="1"/>
  <c r="H94" i="53"/>
  <c r="F94" i="53"/>
  <c r="G94" i="53"/>
  <c r="H93" i="53"/>
  <c r="F93" i="53"/>
  <c r="G93" i="53" s="1"/>
  <c r="H92" i="53"/>
  <c r="F92" i="53"/>
  <c r="G92" i="53"/>
  <c r="H91" i="53"/>
  <c r="F91" i="53"/>
  <c r="G91" i="53" s="1"/>
  <c r="H90" i="53"/>
  <c r="F90" i="53"/>
  <c r="G90" i="53"/>
  <c r="H89" i="53"/>
  <c r="F89" i="53"/>
  <c r="G89" i="53" s="1"/>
  <c r="H88" i="53"/>
  <c r="F88" i="53"/>
  <c r="G88" i="53"/>
  <c r="H87" i="53"/>
  <c r="F87" i="53"/>
  <c r="G87" i="53" s="1"/>
  <c r="H86" i="53"/>
  <c r="F86" i="53"/>
  <c r="G86" i="53"/>
  <c r="H85" i="53"/>
  <c r="F85" i="53"/>
  <c r="G85" i="53" s="1"/>
  <c r="H84" i="53"/>
  <c r="F84" i="53"/>
  <c r="G84" i="53"/>
  <c r="H83" i="53"/>
  <c r="F83" i="53"/>
  <c r="G83" i="53" s="1"/>
  <c r="H82" i="53"/>
  <c r="F82" i="53"/>
  <c r="G82" i="53"/>
  <c r="H81" i="53"/>
  <c r="F81" i="53"/>
  <c r="G81" i="53" s="1"/>
  <c r="H80" i="53"/>
  <c r="F80" i="53"/>
  <c r="G80" i="53"/>
  <c r="H79" i="53"/>
  <c r="F79" i="53"/>
  <c r="G79" i="53" s="1"/>
  <c r="H78" i="53"/>
  <c r="F78" i="53"/>
  <c r="G78" i="53"/>
  <c r="H77" i="53"/>
  <c r="F77" i="53"/>
  <c r="G77" i="53" s="1"/>
  <c r="H76" i="53"/>
  <c r="F76" i="53"/>
  <c r="G76" i="53"/>
  <c r="H75" i="53"/>
  <c r="F75" i="53"/>
  <c r="G75" i="53" s="1"/>
  <c r="H74" i="53"/>
  <c r="F74" i="53"/>
  <c r="G74" i="53"/>
  <c r="H73" i="53"/>
  <c r="F73" i="53"/>
  <c r="G73" i="53" s="1"/>
  <c r="H72" i="53"/>
  <c r="F72" i="53"/>
  <c r="G72" i="53"/>
  <c r="H71" i="53"/>
  <c r="F71" i="53"/>
  <c r="G71" i="53" s="1"/>
  <c r="H70" i="53"/>
  <c r="F70" i="53"/>
  <c r="G70" i="53"/>
  <c r="H69" i="53"/>
  <c r="F69" i="53"/>
  <c r="G69" i="53" s="1"/>
  <c r="H68" i="53"/>
  <c r="F68" i="53"/>
  <c r="G68" i="53"/>
  <c r="H67" i="53"/>
  <c r="F67" i="53"/>
  <c r="G67" i="53" s="1"/>
  <c r="H66" i="53"/>
  <c r="F66" i="53"/>
  <c r="G66" i="53"/>
  <c r="H65" i="53"/>
  <c r="F65" i="53"/>
  <c r="G65" i="53" s="1"/>
  <c r="H64" i="53"/>
  <c r="F64" i="53"/>
  <c r="G64" i="53"/>
  <c r="H63" i="53"/>
  <c r="F63" i="53"/>
  <c r="G63" i="53" s="1"/>
  <c r="H62" i="53"/>
  <c r="F62" i="53"/>
  <c r="G62" i="53"/>
  <c r="H61" i="53"/>
  <c r="F61" i="53"/>
  <c r="G61" i="53" s="1"/>
  <c r="H60" i="53"/>
  <c r="F60" i="53"/>
  <c r="G60" i="53"/>
  <c r="H59" i="53"/>
  <c r="F59" i="53"/>
  <c r="G59" i="53" s="1"/>
  <c r="H58" i="53"/>
  <c r="F58" i="53"/>
  <c r="G58" i="53"/>
  <c r="H57" i="53"/>
  <c r="F57" i="53"/>
  <c r="G57" i="53" s="1"/>
  <c r="H56" i="53"/>
  <c r="F56" i="53"/>
  <c r="G56" i="53"/>
  <c r="H55" i="53"/>
  <c r="F55" i="53"/>
  <c r="G55" i="53" s="1"/>
  <c r="H54" i="53"/>
  <c r="F54" i="53"/>
  <c r="G54" i="53"/>
  <c r="H53" i="53"/>
  <c r="F53" i="53"/>
  <c r="G53" i="53" s="1"/>
  <c r="H52" i="53"/>
  <c r="F52" i="53"/>
  <c r="G52" i="53"/>
  <c r="H51" i="53"/>
  <c r="F51" i="53"/>
  <c r="G51" i="53" s="1"/>
  <c r="H50" i="53"/>
  <c r="F50" i="53"/>
  <c r="G50" i="53"/>
  <c r="H49" i="53"/>
  <c r="F49" i="53"/>
  <c r="G49" i="53" s="1"/>
  <c r="H48" i="53"/>
  <c r="F48" i="53"/>
  <c r="G48" i="53"/>
  <c r="H47" i="53"/>
  <c r="F47" i="53"/>
  <c r="G47" i="53" s="1"/>
  <c r="H46" i="53"/>
  <c r="F46" i="53"/>
  <c r="G46" i="53"/>
  <c r="H45" i="53"/>
  <c r="F45" i="53"/>
  <c r="G45" i="53" s="1"/>
  <c r="H44" i="53"/>
  <c r="F44" i="53"/>
  <c r="G44" i="53"/>
  <c r="H43" i="53"/>
  <c r="F43" i="53"/>
  <c r="G43" i="53" s="1"/>
  <c r="H42" i="53"/>
  <c r="F42" i="53"/>
  <c r="G42" i="53"/>
  <c r="H41" i="53"/>
  <c r="F41" i="53"/>
  <c r="G41" i="53" s="1"/>
  <c r="H40" i="53"/>
  <c r="F40" i="53"/>
  <c r="G40" i="53"/>
  <c r="H39" i="53"/>
  <c r="F39" i="53"/>
  <c r="G39" i="53" s="1"/>
  <c r="H38" i="53"/>
  <c r="F38" i="53"/>
  <c r="G38" i="53"/>
  <c r="H37" i="53"/>
  <c r="F37" i="53"/>
  <c r="G37" i="53" s="1"/>
  <c r="H36" i="53"/>
  <c r="F36" i="53"/>
  <c r="G36" i="53"/>
  <c r="H35" i="53"/>
  <c r="F35" i="53"/>
  <c r="G35" i="53" s="1"/>
  <c r="H34" i="53"/>
  <c r="F34" i="53"/>
  <c r="G34" i="53"/>
  <c r="H33" i="53"/>
  <c r="F33" i="53"/>
  <c r="G33" i="53" s="1"/>
  <c r="H32" i="53"/>
  <c r="F32" i="53"/>
  <c r="G32" i="53"/>
  <c r="H31" i="53"/>
  <c r="F31" i="53"/>
  <c r="G31" i="53" s="1"/>
  <c r="H30" i="53"/>
  <c r="F30" i="53"/>
  <c r="G30" i="53"/>
  <c r="H29" i="53"/>
  <c r="F29" i="53"/>
  <c r="G29" i="53" s="1"/>
  <c r="H28" i="53"/>
  <c r="F28" i="53"/>
  <c r="G28" i="53"/>
  <c r="H27" i="53"/>
  <c r="F27" i="53"/>
  <c r="G27" i="53" s="1"/>
  <c r="H26" i="53"/>
  <c r="F26" i="53"/>
  <c r="G26" i="53"/>
  <c r="H25" i="53"/>
  <c r="F25" i="53"/>
  <c r="G25" i="53" s="1"/>
  <c r="H24" i="53"/>
  <c r="F24" i="53"/>
  <c r="G24" i="53"/>
  <c r="H23" i="53"/>
  <c r="F23" i="53"/>
  <c r="G23" i="53" s="1"/>
  <c r="H22" i="53"/>
  <c r="F22" i="53"/>
  <c r="G22" i="53"/>
  <c r="H21" i="53"/>
  <c r="F21" i="53"/>
  <c r="G21" i="53" s="1"/>
  <c r="F20" i="53"/>
  <c r="G20" i="53" s="1"/>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F140" i="50"/>
  <c r="G140" i="50" s="1"/>
  <c r="F139" i="50"/>
  <c r="G139" i="50" s="1"/>
  <c r="F138" i="50"/>
  <c r="G138" i="50" s="1"/>
  <c r="F137" i="50"/>
  <c r="G137" i="50" s="1"/>
  <c r="F136" i="50"/>
  <c r="G136" i="50" s="1"/>
  <c r="F135" i="50"/>
  <c r="G135" i="50" s="1"/>
  <c r="F134" i="50"/>
  <c r="G134" i="50" s="1"/>
  <c r="F133" i="50"/>
  <c r="G133" i="50" s="1"/>
  <c r="F132" i="50"/>
  <c r="G132" i="50" s="1"/>
  <c r="F131" i="50"/>
  <c r="G131" i="50" s="1"/>
  <c r="F130" i="50"/>
  <c r="G130" i="50" s="1"/>
  <c r="F129" i="50"/>
  <c r="G129" i="50" s="1"/>
  <c r="F128" i="50"/>
  <c r="G128" i="50" s="1"/>
  <c r="F127" i="50"/>
  <c r="G127" i="50" s="1"/>
  <c r="F126" i="50"/>
  <c r="G126" i="50" s="1"/>
  <c r="F125" i="50"/>
  <c r="G125" i="50" s="1"/>
  <c r="F124" i="50"/>
  <c r="G124" i="50" s="1"/>
  <c r="F123" i="50"/>
  <c r="G123" i="50" s="1"/>
  <c r="F122" i="50"/>
  <c r="G122" i="50" s="1"/>
  <c r="F121" i="50"/>
  <c r="G121" i="50" s="1"/>
  <c r="F120" i="50"/>
  <c r="G120" i="50" s="1"/>
  <c r="F119" i="50"/>
  <c r="G119" i="50" s="1"/>
  <c r="F118" i="50"/>
  <c r="G118" i="50" s="1"/>
  <c r="F117" i="50"/>
  <c r="G117" i="50" s="1"/>
  <c r="F116" i="50"/>
  <c r="G116" i="50" s="1"/>
  <c r="F115" i="50"/>
  <c r="G115" i="50" s="1"/>
  <c r="F114" i="50"/>
  <c r="G114" i="50" s="1"/>
  <c r="F113" i="50"/>
  <c r="G113" i="50" s="1"/>
  <c r="F112" i="50"/>
  <c r="G112" i="50" s="1"/>
  <c r="F111" i="50"/>
  <c r="G111" i="50" s="1"/>
  <c r="F110" i="50"/>
  <c r="G110" i="50" s="1"/>
  <c r="F109" i="50"/>
  <c r="G109" i="50" s="1"/>
  <c r="F108" i="50"/>
  <c r="G108" i="50" s="1"/>
  <c r="F107" i="50"/>
  <c r="G107" i="50" s="1"/>
  <c r="F106" i="50"/>
  <c r="G106" i="50" s="1"/>
  <c r="F105" i="50"/>
  <c r="G105" i="50" s="1"/>
  <c r="F104" i="50"/>
  <c r="G104" i="50" s="1"/>
  <c r="F103" i="50"/>
  <c r="G103" i="50" s="1"/>
  <c r="F102" i="50"/>
  <c r="G102" i="50" s="1"/>
  <c r="F101" i="50"/>
  <c r="G101" i="50" s="1"/>
  <c r="F100" i="50"/>
  <c r="G100" i="50" s="1"/>
  <c r="F99" i="50"/>
  <c r="G99" i="50" s="1"/>
  <c r="F98" i="50"/>
  <c r="G98" i="50" s="1"/>
  <c r="F97" i="50"/>
  <c r="G97" i="50" s="1"/>
  <c r="F96" i="50"/>
  <c r="G96" i="50" s="1"/>
  <c r="F95" i="50"/>
  <c r="G95" i="50" s="1"/>
  <c r="F94" i="50"/>
  <c r="G94" i="50" s="1"/>
  <c r="F93" i="50"/>
  <c r="G93" i="50" s="1"/>
  <c r="F92" i="50"/>
  <c r="G92" i="50" s="1"/>
  <c r="F91" i="50"/>
  <c r="G91" i="50" s="1"/>
  <c r="F90" i="50"/>
  <c r="G90" i="50" s="1"/>
  <c r="F89" i="50"/>
  <c r="G89" i="50" s="1"/>
  <c r="F88" i="50"/>
  <c r="G88" i="50" s="1"/>
  <c r="F87" i="50"/>
  <c r="G87" i="50" s="1"/>
  <c r="F86" i="50"/>
  <c r="G86" i="50" s="1"/>
  <c r="F85" i="50"/>
  <c r="G85" i="50" s="1"/>
  <c r="F84" i="50"/>
  <c r="G84" i="50" s="1"/>
  <c r="F83" i="50"/>
  <c r="G83" i="50" s="1"/>
  <c r="F82" i="50"/>
  <c r="G82" i="50" s="1"/>
  <c r="F81" i="50"/>
  <c r="G81" i="50" s="1"/>
  <c r="F80" i="50"/>
  <c r="G80" i="50" s="1"/>
  <c r="F79" i="50"/>
  <c r="G79" i="50" s="1"/>
  <c r="F78" i="50"/>
  <c r="G78" i="50" s="1"/>
  <c r="F77" i="50"/>
  <c r="G77" i="50" s="1"/>
  <c r="F76" i="50"/>
  <c r="G76" i="50" s="1"/>
  <c r="F75" i="50"/>
  <c r="G75" i="50" s="1"/>
  <c r="F74" i="50"/>
  <c r="G74" i="50" s="1"/>
  <c r="F73" i="50"/>
  <c r="G73" i="50" s="1"/>
  <c r="F72" i="50"/>
  <c r="G72" i="50" s="1"/>
  <c r="F71" i="50"/>
  <c r="G71" i="50" s="1"/>
  <c r="F70" i="50"/>
  <c r="G70" i="50" s="1"/>
  <c r="F69" i="50"/>
  <c r="G69" i="50" s="1"/>
  <c r="F68" i="50"/>
  <c r="G68" i="50" s="1"/>
  <c r="F67" i="50"/>
  <c r="G67" i="50" s="1"/>
  <c r="F66" i="50"/>
  <c r="G66" i="50" s="1"/>
  <c r="F65" i="50"/>
  <c r="G65" i="50" s="1"/>
  <c r="F64" i="50"/>
  <c r="G64" i="50" s="1"/>
  <c r="F63" i="50"/>
  <c r="G63" i="50" s="1"/>
  <c r="F62" i="50"/>
  <c r="G62" i="50" s="1"/>
  <c r="F61" i="50"/>
  <c r="G61" i="50" s="1"/>
  <c r="F60" i="50"/>
  <c r="G60" i="50" s="1"/>
  <c r="F59" i="50"/>
  <c r="G59" i="50" s="1"/>
  <c r="F58" i="50"/>
  <c r="G58" i="50" s="1"/>
  <c r="F57" i="50"/>
  <c r="G57" i="50" s="1"/>
  <c r="F56" i="50"/>
  <c r="G56" i="50" s="1"/>
  <c r="F55" i="50"/>
  <c r="G55" i="50"/>
  <c r="F54" i="50"/>
  <c r="G54" i="50"/>
  <c r="F53" i="50"/>
  <c r="G53" i="50"/>
  <c r="F52" i="50"/>
  <c r="G52" i="50"/>
  <c r="F51" i="50"/>
  <c r="G51" i="50"/>
  <c r="F50" i="50"/>
  <c r="G50" i="50"/>
  <c r="F49" i="50"/>
  <c r="G49" i="50"/>
  <c r="F48" i="50"/>
  <c r="G48" i="50"/>
  <c r="F47" i="50"/>
  <c r="G47" i="50"/>
  <c r="F46" i="50"/>
  <c r="G46" i="50"/>
  <c r="F45" i="50"/>
  <c r="G45" i="50"/>
  <c r="F44" i="50"/>
  <c r="G44" i="50"/>
  <c r="F43" i="50"/>
  <c r="G43" i="50"/>
  <c r="F42" i="50"/>
  <c r="G42" i="50"/>
  <c r="F41" i="50"/>
  <c r="G41" i="50"/>
  <c r="F40" i="50"/>
  <c r="G40" i="50"/>
  <c r="F39" i="50"/>
  <c r="G39" i="50"/>
  <c r="F38" i="50"/>
  <c r="G38" i="50"/>
  <c r="F37" i="50"/>
  <c r="G37" i="50"/>
  <c r="F36" i="50"/>
  <c r="G36" i="50"/>
  <c r="F35" i="50"/>
  <c r="G35" i="50"/>
  <c r="F34" i="50"/>
  <c r="G34" i="50"/>
  <c r="F33" i="50"/>
  <c r="G33" i="50"/>
  <c r="F32" i="50"/>
  <c r="G32" i="50"/>
  <c r="F31" i="50"/>
  <c r="G31" i="50"/>
  <c r="F30" i="50"/>
  <c r="G30" i="50"/>
  <c r="F29" i="50"/>
  <c r="G29" i="50"/>
  <c r="F28" i="50"/>
  <c r="G28" i="50"/>
  <c r="F27" i="50"/>
  <c r="G27" i="50"/>
  <c r="F26" i="50"/>
  <c r="G26" i="50"/>
  <c r="F25" i="50"/>
  <c r="G25" i="50"/>
  <c r="F24" i="50"/>
  <c r="G24" i="50"/>
  <c r="F23" i="50"/>
  <c r="G23" i="50"/>
  <c r="F22" i="50"/>
  <c r="G22" i="50"/>
  <c r="F21" i="50"/>
  <c r="G21" i="50"/>
  <c r="H20" i="50"/>
  <c r="F20" i="50"/>
  <c r="G20" i="50" s="1"/>
  <c r="K68" i="53"/>
  <c r="K66" i="53"/>
  <c r="K64" i="53"/>
  <c r="L64" i="53"/>
  <c r="K63" i="53"/>
  <c r="L63" i="53"/>
  <c r="K62" i="53"/>
  <c r="L62" i="53"/>
  <c r="K61" i="53"/>
  <c r="L61" i="53"/>
  <c r="K60" i="53"/>
  <c r="L60" i="53"/>
  <c r="K59" i="53"/>
  <c r="L59" i="53"/>
  <c r="K58" i="53"/>
  <c r="K56" i="53"/>
  <c r="K54" i="53"/>
  <c r="K52" i="53"/>
  <c r="K50" i="53"/>
  <c r="K47" i="53"/>
  <c r="K46" i="53"/>
  <c r="K45" i="53"/>
  <c r="K44" i="53"/>
  <c r="K43" i="53"/>
  <c r="K42" i="53"/>
  <c r="K41" i="53"/>
  <c r="K40" i="53"/>
  <c r="K39" i="53"/>
  <c r="K38" i="53"/>
  <c r="K37" i="53"/>
  <c r="K36" i="53"/>
  <c r="K35" i="53"/>
  <c r="K34" i="53"/>
  <c r="K33" i="53"/>
  <c r="K32" i="53"/>
  <c r="K31" i="53"/>
  <c r="K30" i="53"/>
  <c r="K29" i="53"/>
  <c r="K28" i="53"/>
  <c r="K27" i="53"/>
  <c r="L27" i="53"/>
  <c r="K26" i="53"/>
  <c r="L26" i="53"/>
  <c r="K25" i="53"/>
  <c r="L25" i="53"/>
  <c r="K24" i="53"/>
  <c r="L24" i="53"/>
  <c r="K23" i="53"/>
  <c r="L23" i="53"/>
  <c r="K22" i="53"/>
  <c r="L22" i="53"/>
  <c r="K21" i="53"/>
  <c r="L21" i="53"/>
  <c r="K20" i="53"/>
  <c r="G34" i="21"/>
  <c r="H20" i="53"/>
  <c r="L20" i="53"/>
  <c r="H156" i="48"/>
  <c r="H155" i="48"/>
  <c r="H154" i="48"/>
  <c r="H153" i="48"/>
  <c r="H152" i="48"/>
  <c r="H151" i="48"/>
  <c r="H150" i="48"/>
  <c r="H149" i="48"/>
  <c r="H148" i="48"/>
  <c r="H147" i="48"/>
  <c r="H146" i="48"/>
  <c r="H145" i="48"/>
  <c r="H144" i="48"/>
  <c r="H143" i="48"/>
  <c r="H142" i="48"/>
  <c r="H141" i="48"/>
  <c r="H140" i="48"/>
  <c r="H139" i="48"/>
  <c r="H138" i="48"/>
  <c r="H137" i="48"/>
  <c r="H136" i="48"/>
  <c r="H135" i="48"/>
  <c r="H134" i="48"/>
  <c r="H133" i="48"/>
  <c r="H132" i="48"/>
  <c r="H131" i="48"/>
  <c r="H130" i="48"/>
  <c r="H129" i="48"/>
  <c r="H128" i="48"/>
  <c r="H127" i="48"/>
  <c r="H126" i="48"/>
  <c r="H125" i="48"/>
  <c r="H124" i="48"/>
  <c r="H123" i="48"/>
  <c r="H122" i="48"/>
  <c r="H121" i="48"/>
  <c r="H120" i="48"/>
  <c r="H119" i="48"/>
  <c r="H118" i="48"/>
  <c r="H117" i="48"/>
  <c r="H116" i="48"/>
  <c r="H115" i="48"/>
  <c r="H114" i="48"/>
  <c r="H113" i="48"/>
  <c r="H112" i="48"/>
  <c r="H111" i="48"/>
  <c r="H110" i="48"/>
  <c r="H109"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F156" i="48"/>
  <c r="F155" i="48"/>
  <c r="F154" i="48"/>
  <c r="F153" i="48"/>
  <c r="F152" i="48"/>
  <c r="F151" i="48"/>
  <c r="F150" i="48"/>
  <c r="F149" i="48"/>
  <c r="F148" i="48"/>
  <c r="F147" i="48"/>
  <c r="F146" i="48"/>
  <c r="F145" i="48"/>
  <c r="F144" i="48"/>
  <c r="F143" i="48"/>
  <c r="F142" i="48"/>
  <c r="F141" i="48"/>
  <c r="F140" i="48"/>
  <c r="F139"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5" i="48"/>
  <c r="F94" i="48"/>
  <c r="F93" i="48"/>
  <c r="F92" i="48"/>
  <c r="F91" i="48"/>
  <c r="F90" i="48"/>
  <c r="F89" i="48"/>
  <c r="F88" i="48"/>
  <c r="F87" i="48"/>
  <c r="F86" i="48"/>
  <c r="F85" i="48"/>
  <c r="F84" i="48"/>
  <c r="F83" i="48"/>
  <c r="F82" i="48"/>
  <c r="F81" i="48"/>
  <c r="F80" i="48"/>
  <c r="F79" i="48"/>
  <c r="F78" i="48"/>
  <c r="F31" i="42"/>
  <c r="F30" i="42"/>
  <c r="F29" i="42"/>
  <c r="F28" i="42"/>
  <c r="F27" i="42"/>
  <c r="F26" i="42"/>
  <c r="F25" i="42"/>
  <c r="F24" i="42"/>
  <c r="G24" i="42"/>
  <c r="F23" i="42"/>
  <c r="G23" i="42"/>
  <c r="F22" i="42"/>
  <c r="F21" i="42"/>
  <c r="G21" i="42"/>
  <c r="F20" i="42"/>
  <c r="G20" i="42"/>
  <c r="G22" i="42"/>
  <c r="G28"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K20" i="45"/>
  <c r="L20" i="45"/>
  <c r="L12" i="45"/>
  <c r="F21" i="45"/>
  <c r="G21" i="45"/>
  <c r="H21" i="45"/>
  <c r="L21" i="45"/>
  <c r="F22" i="45"/>
  <c r="G22" i="45"/>
  <c r="H22" i="45"/>
  <c r="K22" i="45"/>
  <c r="L22" i="45"/>
  <c r="F23" i="45"/>
  <c r="G23" i="45"/>
  <c r="L23" i="45"/>
  <c r="F24" i="45"/>
  <c r="K24" i="45"/>
  <c r="H24" i="45"/>
  <c r="L24" i="45"/>
  <c r="F25" i="45"/>
  <c r="K25" i="45"/>
  <c r="H25" i="45"/>
  <c r="L25" i="45"/>
  <c r="F26" i="45"/>
  <c r="G26" i="45"/>
  <c r="H26" i="45"/>
  <c r="L26" i="45"/>
  <c r="F27" i="45"/>
  <c r="G27" i="45"/>
  <c r="H27" i="45"/>
  <c r="L27" i="45"/>
  <c r="F28" i="45"/>
  <c r="G28" i="45"/>
  <c r="H28" i="45"/>
  <c r="L28" i="45"/>
  <c r="F29" i="45"/>
  <c r="K29" i="45"/>
  <c r="H29" i="45"/>
  <c r="L29" i="45"/>
  <c r="F30" i="45"/>
  <c r="G30" i="45"/>
  <c r="H30" i="45"/>
  <c r="K30" i="45"/>
  <c r="L30" i="45"/>
  <c r="F31" i="45"/>
  <c r="G31" i="45"/>
  <c r="H31" i="45"/>
  <c r="L31" i="45"/>
  <c r="K32" i="45"/>
  <c r="H32" i="45"/>
  <c r="L32" i="45"/>
  <c r="F33" i="45"/>
  <c r="K33" i="45"/>
  <c r="H33" i="45"/>
  <c r="L33" i="45"/>
  <c r="F34" i="45"/>
  <c r="G34" i="45"/>
  <c r="H34" i="45"/>
  <c r="L34" i="45"/>
  <c r="K35" i="45"/>
  <c r="L35" i="45"/>
  <c r="F36" i="45"/>
  <c r="K36" i="45"/>
  <c r="H36" i="45"/>
  <c r="L36" i="45"/>
  <c r="F37" i="45"/>
  <c r="K37" i="45"/>
  <c r="H37" i="45"/>
  <c r="L37" i="45"/>
  <c r="F38" i="45"/>
  <c r="G38" i="45"/>
  <c r="H38" i="45"/>
  <c r="L38" i="45"/>
  <c r="F39" i="45"/>
  <c r="G39" i="45"/>
  <c r="H39" i="45"/>
  <c r="K39" i="45"/>
  <c r="L39" i="45"/>
  <c r="F40" i="45"/>
  <c r="K40" i="45"/>
  <c r="H40" i="45"/>
  <c r="L40" i="45"/>
  <c r="F41" i="45"/>
  <c r="G41" i="45"/>
  <c r="H41" i="45"/>
  <c r="L41" i="45"/>
  <c r="F42" i="45"/>
  <c r="G42" i="45"/>
  <c r="H42" i="45"/>
  <c r="L42" i="45"/>
  <c r="F43" i="45"/>
  <c r="G43" i="45"/>
  <c r="H43" i="45"/>
  <c r="L43" i="45"/>
  <c r="K44" i="45"/>
  <c r="L44" i="45"/>
  <c r="F45" i="45"/>
  <c r="G45" i="45"/>
  <c r="H45" i="45"/>
  <c r="L45" i="45"/>
  <c r="K46" i="45"/>
  <c r="L46" i="45"/>
  <c r="F47" i="45"/>
  <c r="K47" i="45"/>
  <c r="H47" i="45"/>
  <c r="L47" i="45"/>
  <c r="K48" i="45"/>
  <c r="L48" i="45"/>
  <c r="F49" i="45"/>
  <c r="K49" i="45"/>
  <c r="H49" i="45"/>
  <c r="L49" i="45"/>
  <c r="K50" i="45"/>
  <c r="L50" i="45"/>
  <c r="F51" i="45"/>
  <c r="G51" i="45"/>
  <c r="H51" i="45"/>
  <c r="K51" i="45"/>
  <c r="L51" i="45"/>
  <c r="K52" i="45"/>
  <c r="L52" i="45"/>
  <c r="F53" i="45"/>
  <c r="G53" i="45"/>
  <c r="H53" i="45"/>
  <c r="L53" i="45"/>
  <c r="K54" i="45"/>
  <c r="L54" i="45"/>
  <c r="F55" i="45"/>
  <c r="G55" i="45"/>
  <c r="H55" i="45"/>
  <c r="L55" i="45"/>
  <c r="K56" i="45"/>
  <c r="L56" i="45"/>
  <c r="F57" i="45"/>
  <c r="K57" i="45"/>
  <c r="H57" i="45"/>
  <c r="L57" i="45"/>
  <c r="K58" i="45"/>
  <c r="L58" i="45"/>
  <c r="F59" i="45"/>
  <c r="G59" i="45"/>
  <c r="H59" i="45"/>
  <c r="L59" i="45"/>
  <c r="K60" i="45"/>
  <c r="L60" i="45"/>
  <c r="F61" i="45"/>
  <c r="G61" i="45"/>
  <c r="H61" i="45"/>
  <c r="L61" i="45"/>
  <c r="K62" i="45"/>
  <c r="L62" i="45"/>
  <c r="F63" i="45"/>
  <c r="K63" i="45"/>
  <c r="H63" i="45"/>
  <c r="L63" i="45"/>
  <c r="K64" i="45"/>
  <c r="L64" i="45"/>
  <c r="G65" i="45"/>
  <c r="H65" i="45"/>
  <c r="K65" i="45"/>
  <c r="L65" i="45"/>
  <c r="K66" i="45"/>
  <c r="L66" i="45"/>
  <c r="F67" i="45"/>
  <c r="G67" i="45"/>
  <c r="H67" i="45"/>
  <c r="L67" i="45"/>
  <c r="F68" i="45"/>
  <c r="G68" i="45"/>
  <c r="H68" i="45"/>
  <c r="K68" i="45"/>
  <c r="L68" i="45"/>
  <c r="F69" i="45"/>
  <c r="K69" i="45"/>
  <c r="H69" i="45"/>
  <c r="L69" i="45"/>
  <c r="K70" i="45"/>
  <c r="L70" i="45"/>
  <c r="F71" i="45"/>
  <c r="K71" i="45"/>
  <c r="H71" i="45"/>
  <c r="L71" i="45"/>
  <c r="K72" i="45"/>
  <c r="L72" i="45"/>
  <c r="F73" i="45"/>
  <c r="G73" i="45"/>
  <c r="H73" i="45"/>
  <c r="L73" i="45"/>
  <c r="K74" i="45"/>
  <c r="L74" i="45"/>
  <c r="F75" i="45"/>
  <c r="G75" i="45"/>
  <c r="H75" i="45"/>
  <c r="L75" i="45"/>
  <c r="K76" i="45"/>
  <c r="L76" i="45"/>
  <c r="F77" i="45"/>
  <c r="K77" i="45"/>
  <c r="H77" i="45"/>
  <c r="L77" i="45"/>
  <c r="K78" i="45"/>
  <c r="L78" i="45"/>
  <c r="F79" i="45"/>
  <c r="G79" i="45"/>
  <c r="H79" i="45"/>
  <c r="L79" i="45"/>
  <c r="K80" i="45"/>
  <c r="L80" i="45"/>
  <c r="F81" i="45"/>
  <c r="G81" i="45"/>
  <c r="H81" i="45"/>
  <c r="L81" i="45"/>
  <c r="F20" i="41"/>
  <c r="F90" i="41"/>
  <c r="G90" i="41"/>
  <c r="F20" i="51"/>
  <c r="F111" i="51"/>
  <c r="F109" i="39"/>
  <c r="F20" i="39"/>
  <c r="F20" i="22"/>
  <c r="F104" i="22"/>
  <c r="F66" i="42"/>
  <c r="F104" i="52"/>
  <c r="F20" i="52"/>
  <c r="F76" i="40"/>
  <c r="F39" i="44"/>
  <c r="F20" i="44"/>
  <c r="F77" i="48"/>
  <c r="F20" i="48"/>
  <c r="F119" i="46"/>
  <c r="F20" i="46"/>
  <c r="F21" i="41"/>
  <c r="K21" i="41"/>
  <c r="F23" i="41"/>
  <c r="F24" i="41"/>
  <c r="F25" i="41"/>
  <c r="K25" i="41"/>
  <c r="F26" i="41"/>
  <c r="F27" i="41"/>
  <c r="G27" i="41"/>
  <c r="F28" i="41"/>
  <c r="F29" i="41"/>
  <c r="G29" i="41"/>
  <c r="F30" i="41"/>
  <c r="F31" i="41"/>
  <c r="F32" i="41"/>
  <c r="F33" i="41"/>
  <c r="K33" i="41"/>
  <c r="F34" i="41"/>
  <c r="F35" i="41"/>
  <c r="K35" i="41"/>
  <c r="F36" i="41"/>
  <c r="F37" i="41"/>
  <c r="K37" i="41"/>
  <c r="F38" i="41"/>
  <c r="F39" i="41"/>
  <c r="F40" i="41"/>
  <c r="G40" i="41"/>
  <c r="F41" i="41"/>
  <c r="K41" i="41"/>
  <c r="F42" i="41"/>
  <c r="F43" i="41"/>
  <c r="F44" i="41"/>
  <c r="F45" i="41"/>
  <c r="K45" i="41"/>
  <c r="F46" i="41"/>
  <c r="K46" i="41"/>
  <c r="F47" i="41"/>
  <c r="F48" i="41"/>
  <c r="K48" i="41"/>
  <c r="F49" i="41"/>
  <c r="K49" i="41"/>
  <c r="F50" i="41"/>
  <c r="F51" i="41"/>
  <c r="F52" i="41"/>
  <c r="F53" i="41"/>
  <c r="G53" i="41"/>
  <c r="F54" i="41"/>
  <c r="K54" i="41"/>
  <c r="F55" i="41"/>
  <c r="F56" i="41"/>
  <c r="F57" i="41"/>
  <c r="K57" i="41"/>
  <c r="F58" i="41"/>
  <c r="F59" i="41"/>
  <c r="F60" i="41"/>
  <c r="G60" i="41"/>
  <c r="F61" i="41"/>
  <c r="G61" i="41"/>
  <c r="F62" i="41"/>
  <c r="K62" i="41"/>
  <c r="F63" i="41"/>
  <c r="F64" i="41"/>
  <c r="F65" i="41"/>
  <c r="K65" i="41"/>
  <c r="F66" i="41"/>
  <c r="F67" i="41"/>
  <c r="K67" i="41"/>
  <c r="F68" i="41"/>
  <c r="K68" i="41"/>
  <c r="F69" i="41"/>
  <c r="K69" i="41"/>
  <c r="F70" i="41"/>
  <c r="F71" i="41"/>
  <c r="F72" i="41"/>
  <c r="F73" i="41"/>
  <c r="K73" i="41"/>
  <c r="F74" i="41"/>
  <c r="K74" i="41"/>
  <c r="F75" i="41"/>
  <c r="F76" i="41"/>
  <c r="G76" i="41"/>
  <c r="F77" i="41"/>
  <c r="K77" i="41"/>
  <c r="F78" i="41"/>
  <c r="F79" i="41"/>
  <c r="F80" i="41"/>
  <c r="K80" i="41"/>
  <c r="F81" i="41"/>
  <c r="K81" i="41"/>
  <c r="F82" i="41"/>
  <c r="K82" i="41"/>
  <c r="F83" i="41"/>
  <c r="F84" i="41"/>
  <c r="F85" i="41"/>
  <c r="K85" i="41"/>
  <c r="F86" i="41"/>
  <c r="K86" i="41"/>
  <c r="F87" i="41"/>
  <c r="K87" i="41"/>
  <c r="F88" i="41"/>
  <c r="F89" i="41"/>
  <c r="K89" i="41"/>
  <c r="F21" i="51"/>
  <c r="F22" i="51"/>
  <c r="F23" i="51"/>
  <c r="F24" i="51"/>
  <c r="F25" i="51"/>
  <c r="F26" i="51"/>
  <c r="F27" i="51"/>
  <c r="F28" i="51"/>
  <c r="F29" i="51"/>
  <c r="F30" i="51"/>
  <c r="F31" i="51"/>
  <c r="F32" i="51"/>
  <c r="F33" i="51"/>
  <c r="F34" i="51"/>
  <c r="F35" i="51"/>
  <c r="F36" i="51"/>
  <c r="F37" i="51"/>
  <c r="F38" i="51"/>
  <c r="F39" i="51"/>
  <c r="F40" i="51"/>
  <c r="F41" i="51"/>
  <c r="F42" i="51"/>
  <c r="F43" i="51"/>
  <c r="F44" i="51"/>
  <c r="F45" i="51"/>
  <c r="F46" i="51"/>
  <c r="F47" i="51"/>
  <c r="F48" i="51"/>
  <c r="F49" i="51"/>
  <c r="F50" i="51"/>
  <c r="F51" i="51"/>
  <c r="F52" i="51"/>
  <c r="F53" i="51"/>
  <c r="F54" i="51"/>
  <c r="F55" i="51"/>
  <c r="F56" i="51"/>
  <c r="F57" i="51"/>
  <c r="F58" i="51"/>
  <c r="F59" i="51"/>
  <c r="F60" i="51"/>
  <c r="F61" i="51"/>
  <c r="F62" i="51"/>
  <c r="F63" i="51"/>
  <c r="F64" i="51"/>
  <c r="F65" i="51"/>
  <c r="F66" i="51"/>
  <c r="F67" i="51"/>
  <c r="F68" i="51"/>
  <c r="F69" i="51"/>
  <c r="F70" i="51"/>
  <c r="F71" i="51"/>
  <c r="F72" i="51"/>
  <c r="F73" i="51"/>
  <c r="F74" i="51"/>
  <c r="F75" i="51"/>
  <c r="F76" i="51"/>
  <c r="F77" i="51"/>
  <c r="F78" i="51"/>
  <c r="F79" i="51"/>
  <c r="F80" i="51"/>
  <c r="F81" i="51"/>
  <c r="F82" i="51"/>
  <c r="F83" i="51"/>
  <c r="F84" i="51"/>
  <c r="F85" i="51"/>
  <c r="F86" i="51"/>
  <c r="F87" i="51"/>
  <c r="F88" i="51"/>
  <c r="F89" i="51"/>
  <c r="F90" i="51"/>
  <c r="F91" i="51"/>
  <c r="F92" i="51"/>
  <c r="F93" i="51"/>
  <c r="F94" i="51"/>
  <c r="F95" i="51"/>
  <c r="F96" i="51"/>
  <c r="F97" i="51"/>
  <c r="F98" i="51"/>
  <c r="F99" i="51"/>
  <c r="F100" i="51"/>
  <c r="F101" i="51"/>
  <c r="F102" i="51"/>
  <c r="F103" i="51"/>
  <c r="F104" i="51"/>
  <c r="F105" i="51"/>
  <c r="F106" i="51"/>
  <c r="F107" i="51"/>
  <c r="F108" i="51"/>
  <c r="F109" i="51"/>
  <c r="F110" i="51"/>
  <c r="F21"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32" i="42"/>
  <c r="F33" i="42"/>
  <c r="F34" i="42"/>
  <c r="F35" i="42"/>
  <c r="F36"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3" i="42"/>
  <c r="F64" i="42"/>
  <c r="F65" i="4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21" i="44"/>
  <c r="F22" i="44"/>
  <c r="F23" i="44"/>
  <c r="F24" i="44"/>
  <c r="F25" i="44"/>
  <c r="F26" i="44"/>
  <c r="F27" i="44"/>
  <c r="F28" i="44"/>
  <c r="F29" i="44"/>
  <c r="F30" i="44"/>
  <c r="F31" i="44"/>
  <c r="F33" i="44"/>
  <c r="F34" i="44"/>
  <c r="F35" i="44"/>
  <c r="F36" i="44"/>
  <c r="F37" i="44"/>
  <c r="F38" i="44"/>
  <c r="G20" i="48"/>
  <c r="F21" i="48"/>
  <c r="F22" i="48"/>
  <c r="F23" i="48"/>
  <c r="F24" i="48"/>
  <c r="F25" i="48"/>
  <c r="F26" i="48"/>
  <c r="F27" i="48"/>
  <c r="F28" i="48"/>
  <c r="F29" i="48"/>
  <c r="F30" i="48"/>
  <c r="F31" i="48"/>
  <c r="F33" i="48"/>
  <c r="F34" i="48"/>
  <c r="F35" i="48"/>
  <c r="F36" i="48"/>
  <c r="F37" i="48"/>
  <c r="F38" i="48"/>
  <c r="F39" i="48"/>
  <c r="F40" i="48"/>
  <c r="F41" i="48"/>
  <c r="F42" i="48"/>
  <c r="F43" i="48"/>
  <c r="F44" i="48"/>
  <c r="F45" i="48"/>
  <c r="F46" i="48"/>
  <c r="F47" i="48"/>
  <c r="F48" i="48"/>
  <c r="F49" i="48"/>
  <c r="F50" i="48"/>
  <c r="F51" i="48"/>
  <c r="F52" i="48"/>
  <c r="F53" i="48"/>
  <c r="F54" i="48"/>
  <c r="F55" i="48"/>
  <c r="F56" i="48"/>
  <c r="F57" i="48"/>
  <c r="F58" i="48"/>
  <c r="F59" i="48"/>
  <c r="F60" i="48"/>
  <c r="F61" i="48"/>
  <c r="F62" i="48"/>
  <c r="F63" i="48"/>
  <c r="F64" i="48"/>
  <c r="F65" i="48"/>
  <c r="F66" i="48"/>
  <c r="F67" i="48"/>
  <c r="F68" i="48"/>
  <c r="F69" i="48"/>
  <c r="F70" i="48"/>
  <c r="F71" i="48"/>
  <c r="F72" i="48"/>
  <c r="F73" i="48"/>
  <c r="F74" i="48"/>
  <c r="F75" i="48"/>
  <c r="F76" i="48"/>
  <c r="F21" i="46"/>
  <c r="F22" i="46"/>
  <c r="F23" i="46"/>
  <c r="F25" i="46"/>
  <c r="F26" i="46"/>
  <c r="G26" i="46"/>
  <c r="F27" i="46"/>
  <c r="F28" i="46"/>
  <c r="K28" i="46"/>
  <c r="F29" i="46"/>
  <c r="F30" i="46"/>
  <c r="F31" i="46"/>
  <c r="F33" i="46"/>
  <c r="F34" i="46"/>
  <c r="G34" i="46"/>
  <c r="F35" i="46"/>
  <c r="F36" i="46"/>
  <c r="K36" i="46"/>
  <c r="F37" i="46"/>
  <c r="F38" i="46"/>
  <c r="F39" i="46"/>
  <c r="F40" i="46"/>
  <c r="F41" i="46"/>
  <c r="F42" i="46"/>
  <c r="G42" i="46"/>
  <c r="F43" i="46"/>
  <c r="K43" i="46"/>
  <c r="F44" i="46"/>
  <c r="K44" i="46"/>
  <c r="F45" i="46"/>
  <c r="F46" i="46"/>
  <c r="F47" i="46"/>
  <c r="F48" i="46"/>
  <c r="F49" i="46"/>
  <c r="F50" i="46"/>
  <c r="G50" i="46"/>
  <c r="F51" i="46"/>
  <c r="F52" i="46"/>
  <c r="K52" i="46"/>
  <c r="F53" i="46"/>
  <c r="F54" i="46"/>
  <c r="F55" i="46"/>
  <c r="F56" i="46"/>
  <c r="F57" i="46"/>
  <c r="F58" i="46"/>
  <c r="G58" i="46"/>
  <c r="F59" i="46"/>
  <c r="F60" i="46"/>
  <c r="K60" i="46"/>
  <c r="F61" i="46"/>
  <c r="F62" i="46"/>
  <c r="F63" i="46"/>
  <c r="F64" i="46"/>
  <c r="F65" i="46"/>
  <c r="F66" i="46"/>
  <c r="G66" i="46"/>
  <c r="F67" i="46"/>
  <c r="F68" i="46"/>
  <c r="K68" i="46"/>
  <c r="F69" i="46"/>
  <c r="F70" i="46"/>
  <c r="F71" i="46"/>
  <c r="F72" i="46"/>
  <c r="F73" i="46"/>
  <c r="F74" i="46"/>
  <c r="G74" i="46"/>
  <c r="F75" i="46"/>
  <c r="K75" i="46"/>
  <c r="F76" i="46"/>
  <c r="K76" i="46"/>
  <c r="F77" i="46"/>
  <c r="F78" i="46"/>
  <c r="F79" i="46"/>
  <c r="F81" i="46"/>
  <c r="F82" i="46"/>
  <c r="F83" i="46"/>
  <c r="G83" i="46"/>
  <c r="F84" i="46"/>
  <c r="F85" i="46"/>
  <c r="K85" i="46"/>
  <c r="F86" i="46"/>
  <c r="F87" i="46"/>
  <c r="F88" i="46"/>
  <c r="F89" i="46"/>
  <c r="F90" i="46"/>
  <c r="F91" i="46"/>
  <c r="G91" i="46"/>
  <c r="F92" i="46"/>
  <c r="F93" i="46"/>
  <c r="K93" i="46"/>
  <c r="F94" i="46"/>
  <c r="F95" i="46"/>
  <c r="F96" i="46"/>
  <c r="F97" i="46"/>
  <c r="F98" i="46"/>
  <c r="F99" i="46"/>
  <c r="G99" i="46"/>
  <c r="F100" i="46"/>
  <c r="F101" i="46"/>
  <c r="K101" i="46"/>
  <c r="F102" i="46"/>
  <c r="F103" i="46"/>
  <c r="F104" i="46"/>
  <c r="F105" i="46"/>
  <c r="F106" i="46"/>
  <c r="F107" i="46"/>
  <c r="G107" i="46"/>
  <c r="F108" i="46"/>
  <c r="K108" i="46"/>
  <c r="F109" i="46"/>
  <c r="K109" i="46"/>
  <c r="F110" i="46"/>
  <c r="F111" i="46"/>
  <c r="F112" i="46"/>
  <c r="F113" i="46"/>
  <c r="F114" i="46"/>
  <c r="F115" i="46"/>
  <c r="G115" i="46"/>
  <c r="F116" i="46"/>
  <c r="F117" i="46"/>
  <c r="K117" i="46"/>
  <c r="F118" i="46"/>
  <c r="B22" i="43"/>
  <c r="C22" i="43"/>
  <c r="D22" i="43"/>
  <c r="B23" i="43"/>
  <c r="C23" i="43"/>
  <c r="B24" i="43"/>
  <c r="C24" i="43"/>
  <c r="D24" i="43"/>
  <c r="B25" i="43"/>
  <c r="C25" i="43"/>
  <c r="D25" i="43"/>
  <c r="B26" i="43"/>
  <c r="C26" i="43"/>
  <c r="B27" i="43"/>
  <c r="C27" i="43"/>
  <c r="D27" i="43"/>
  <c r="B28" i="43"/>
  <c r="C28" i="43"/>
  <c r="D28" i="43"/>
  <c r="B29" i="43"/>
  <c r="C29" i="43"/>
  <c r="D29" i="43"/>
  <c r="B30" i="43"/>
  <c r="C30" i="43"/>
  <c r="D30" i="43"/>
  <c r="B31" i="43"/>
  <c r="C31" i="43"/>
  <c r="D31" i="43"/>
  <c r="B32" i="43"/>
  <c r="C32" i="43"/>
  <c r="B33" i="43"/>
  <c r="C33" i="43"/>
  <c r="D33" i="43"/>
  <c r="B34" i="43"/>
  <c r="C34" i="43"/>
  <c r="D34" i="43"/>
  <c r="B35" i="43"/>
  <c r="C35" i="43"/>
  <c r="D35" i="43"/>
  <c r="B36" i="43"/>
  <c r="C36" i="43"/>
  <c r="D36" i="43"/>
  <c r="B37" i="43"/>
  <c r="C37" i="43"/>
  <c r="D37" i="43"/>
  <c r="B38" i="43"/>
  <c r="C38" i="43"/>
  <c r="D38" i="43"/>
  <c r="B39" i="43"/>
  <c r="C39" i="43"/>
  <c r="D39" i="43"/>
  <c r="B40" i="43"/>
  <c r="C40" i="43"/>
  <c r="D40" i="43"/>
  <c r="B41" i="43"/>
  <c r="C41" i="43"/>
  <c r="D41" i="43"/>
  <c r="B42" i="43"/>
  <c r="C42" i="43"/>
  <c r="D42" i="43"/>
  <c r="B43" i="43"/>
  <c r="C43" i="43"/>
  <c r="D43" i="43"/>
  <c r="B44" i="43"/>
  <c r="C44" i="43"/>
  <c r="D44" i="43"/>
  <c r="B45" i="43"/>
  <c r="C45" i="43"/>
  <c r="D45" i="43"/>
  <c r="B46" i="43"/>
  <c r="C46" i="43"/>
  <c r="D46" i="43"/>
  <c r="B47" i="43"/>
  <c r="C47" i="43"/>
  <c r="D47" i="43"/>
  <c r="B48" i="43"/>
  <c r="C48" i="43"/>
  <c r="D48" i="43"/>
  <c r="B49" i="43"/>
  <c r="C49" i="43"/>
  <c r="D49" i="43"/>
  <c r="B50" i="43"/>
  <c r="C50" i="43"/>
  <c r="D50" i="43"/>
  <c r="B51" i="43"/>
  <c r="C51" i="43"/>
  <c r="D51" i="43"/>
  <c r="B52" i="43"/>
  <c r="C52" i="43"/>
  <c r="D52" i="43"/>
  <c r="B53" i="43"/>
  <c r="C53" i="43"/>
  <c r="D53" i="43"/>
  <c r="B54" i="43"/>
  <c r="C54" i="43"/>
  <c r="D54" i="43"/>
  <c r="B55" i="43"/>
  <c r="C55" i="43"/>
  <c r="D55" i="43"/>
  <c r="B56" i="43"/>
  <c r="C56" i="43"/>
  <c r="D56" i="43"/>
  <c r="B57" i="43"/>
  <c r="C57" i="43"/>
  <c r="D57" i="43"/>
  <c r="B58" i="43"/>
  <c r="C58" i="43"/>
  <c r="D58" i="43"/>
  <c r="B59" i="43"/>
  <c r="C59" i="43"/>
  <c r="D59" i="43"/>
  <c r="B60" i="43"/>
  <c r="C60" i="43"/>
  <c r="D60" i="43"/>
  <c r="B61" i="43"/>
  <c r="C61" i="43"/>
  <c r="D61" i="43"/>
  <c r="B62" i="43"/>
  <c r="C62" i="43"/>
  <c r="D62" i="43"/>
  <c r="B63" i="43"/>
  <c r="C63" i="43"/>
  <c r="D63" i="43"/>
  <c r="B64" i="43"/>
  <c r="C64" i="43"/>
  <c r="D64" i="43"/>
  <c r="B65" i="43"/>
  <c r="C65" i="43"/>
  <c r="D65" i="43"/>
  <c r="B21" i="43"/>
  <c r="F22" i="43"/>
  <c r="F23" i="43"/>
  <c r="K23" i="43"/>
  <c r="F24" i="43"/>
  <c r="F25" i="43"/>
  <c r="F26" i="43"/>
  <c r="F27" i="43"/>
  <c r="K27" i="43"/>
  <c r="F29" i="43"/>
  <c r="F30" i="43"/>
  <c r="F31" i="43"/>
  <c r="K31" i="43"/>
  <c r="F32" i="43"/>
  <c r="F33" i="43"/>
  <c r="F34" i="43"/>
  <c r="F35" i="43"/>
  <c r="K35" i="43"/>
  <c r="F36" i="43"/>
  <c r="F37" i="43"/>
  <c r="F38" i="43"/>
  <c r="F39" i="43"/>
  <c r="K39" i="43"/>
  <c r="F40" i="43"/>
  <c r="F41" i="43"/>
  <c r="F42" i="43"/>
  <c r="F43" i="43"/>
  <c r="K43" i="43"/>
  <c r="F44" i="43"/>
  <c r="F45" i="43"/>
  <c r="F46" i="43"/>
  <c r="F47" i="43"/>
  <c r="K47" i="43"/>
  <c r="F48" i="43"/>
  <c r="F49" i="43"/>
  <c r="F50" i="43"/>
  <c r="F51" i="43"/>
  <c r="K51" i="43"/>
  <c r="F52" i="43"/>
  <c r="F53" i="43"/>
  <c r="F54" i="43"/>
  <c r="F55" i="43"/>
  <c r="K55" i="43"/>
  <c r="F56" i="43"/>
  <c r="F57" i="43"/>
  <c r="F58" i="43"/>
  <c r="F59" i="43"/>
  <c r="K59" i="43"/>
  <c r="F60" i="43"/>
  <c r="F61" i="43"/>
  <c r="F62" i="43"/>
  <c r="F63" i="43"/>
  <c r="K63" i="43"/>
  <c r="F64" i="43"/>
  <c r="F65" i="43"/>
  <c r="F22" i="49"/>
  <c r="G22" i="49" s="1"/>
  <c r="F23" i="49"/>
  <c r="K23" i="49" s="1"/>
  <c r="F24" i="49"/>
  <c r="G24" i="49" s="1"/>
  <c r="F25" i="49"/>
  <c r="K25" i="49" s="1"/>
  <c r="F26" i="49"/>
  <c r="G26" i="49" s="1"/>
  <c r="F27" i="49"/>
  <c r="G27" i="49" s="1"/>
  <c r="F28" i="49"/>
  <c r="G28" i="49" s="1"/>
  <c r="F29" i="49"/>
  <c r="K29" i="49" s="1"/>
  <c r="F30" i="49"/>
  <c r="G30" i="49" s="1"/>
  <c r="F31" i="49"/>
  <c r="K31" i="49" s="1"/>
  <c r="F32" i="49"/>
  <c r="K32" i="49" s="1"/>
  <c r="F33" i="49"/>
  <c r="K33" i="49" s="1"/>
  <c r="F34" i="49"/>
  <c r="G34" i="49" s="1"/>
  <c r="F35" i="49"/>
  <c r="K35" i="49" s="1"/>
  <c r="F36" i="49"/>
  <c r="K36" i="49" s="1"/>
  <c r="F37" i="49"/>
  <c r="F38" i="49"/>
  <c r="G38" i="49" s="1"/>
  <c r="F39" i="49"/>
  <c r="K39" i="49" s="1"/>
  <c r="F40" i="49"/>
  <c r="G40" i="49" s="1"/>
  <c r="F41" i="49"/>
  <c r="G41" i="49" s="1"/>
  <c r="F42" i="49"/>
  <c r="K42" i="49" s="1"/>
  <c r="F43" i="49"/>
  <c r="K43" i="49" s="1"/>
  <c r="F44" i="49"/>
  <c r="K44" i="49" s="1"/>
  <c r="F45" i="49"/>
  <c r="G45" i="49" s="1"/>
  <c r="F46" i="49"/>
  <c r="K46" i="49" s="1"/>
  <c r="F47" i="49"/>
  <c r="G47" i="49" s="1"/>
  <c r="F48" i="49"/>
  <c r="G48" i="49" s="1"/>
  <c r="F49" i="49"/>
  <c r="K49" i="49" s="1"/>
  <c r="F50" i="49"/>
  <c r="K50" i="49" s="1"/>
  <c r="F51" i="49"/>
  <c r="K51" i="49" s="1"/>
  <c r="F52" i="49"/>
  <c r="K52" i="49" s="1"/>
  <c r="F53" i="49"/>
  <c r="G53" i="49" s="1"/>
  <c r="F54" i="49"/>
  <c r="K54" i="49" s="1"/>
  <c r="F55" i="49"/>
  <c r="K55" i="49" s="1"/>
  <c r="F56" i="49"/>
  <c r="G56" i="49" s="1"/>
  <c r="F57" i="49"/>
  <c r="G57" i="49" s="1"/>
  <c r="F58" i="49"/>
  <c r="K58" i="49" s="1"/>
  <c r="F59" i="49"/>
  <c r="K59" i="49" s="1"/>
  <c r="F60" i="49"/>
  <c r="G60" i="49" s="1"/>
  <c r="F61" i="49"/>
  <c r="K61" i="49" s="1"/>
  <c r="F62" i="49"/>
  <c r="K62" i="49" s="1"/>
  <c r="F63" i="49"/>
  <c r="K63" i="49" s="1"/>
  <c r="F64" i="49"/>
  <c r="G64" i="49" s="1"/>
  <c r="F65" i="49"/>
  <c r="K65" i="49" s="1"/>
  <c r="F66" i="49"/>
  <c r="K66" i="49" s="1"/>
  <c r="F67" i="49"/>
  <c r="K67" i="49" s="1"/>
  <c r="F68" i="49"/>
  <c r="G68" i="49" s="1"/>
  <c r="F69" i="49"/>
  <c r="K69" i="49" s="1"/>
  <c r="F70" i="49"/>
  <c r="G70" i="49" s="1"/>
  <c r="F71" i="49"/>
  <c r="K71" i="49" s="1"/>
  <c r="F72" i="49"/>
  <c r="G72" i="49" s="1"/>
  <c r="F73" i="49"/>
  <c r="G73" i="49" s="1"/>
  <c r="F74" i="49"/>
  <c r="K74" i="49" s="1"/>
  <c r="F75" i="49"/>
  <c r="K75" i="49" s="1"/>
  <c r="F76" i="49"/>
  <c r="G76" i="49" s="1"/>
  <c r="F77" i="49"/>
  <c r="K77" i="49" s="1"/>
  <c r="F78" i="49"/>
  <c r="K78" i="49" s="1"/>
  <c r="F79" i="49"/>
  <c r="K79" i="49" s="1"/>
  <c r="F80" i="49"/>
  <c r="G80" i="49" s="1"/>
  <c r="F81" i="49"/>
  <c r="K81" i="49" s="1"/>
  <c r="F82" i="49"/>
  <c r="K82" i="49" s="1"/>
  <c r="F83" i="49"/>
  <c r="K83" i="49" s="1"/>
  <c r="F84" i="49"/>
  <c r="G84" i="49" s="1"/>
  <c r="F85" i="49"/>
  <c r="K85" i="49" s="1"/>
  <c r="F86" i="49"/>
  <c r="G86" i="49" s="1"/>
  <c r="F87" i="49"/>
  <c r="K87" i="49" s="1"/>
  <c r="F88" i="49"/>
  <c r="G88" i="49" s="1"/>
  <c r="F89" i="49"/>
  <c r="G89" i="49" s="1"/>
  <c r="F90" i="49"/>
  <c r="K90" i="49" s="1"/>
  <c r="F91" i="49"/>
  <c r="K91" i="49" s="1"/>
  <c r="F92" i="49"/>
  <c r="G92" i="49" s="1"/>
  <c r="F93" i="49"/>
  <c r="K93" i="49" s="1"/>
  <c r="F94" i="49"/>
  <c r="K94" i="49" s="1"/>
  <c r="F95" i="49"/>
  <c r="K95" i="49" s="1"/>
  <c r="F96" i="49"/>
  <c r="G96" i="49" s="1"/>
  <c r="F97" i="49"/>
  <c r="K97" i="49" s="1"/>
  <c r="F98" i="49"/>
  <c r="K98" i="49" s="1"/>
  <c r="F99" i="49"/>
  <c r="K99" i="49" s="1"/>
  <c r="F100" i="49"/>
  <c r="G100" i="49" s="1"/>
  <c r="F101" i="49"/>
  <c r="K101" i="49" s="1"/>
  <c r="F102" i="49"/>
  <c r="G102" i="49" s="1"/>
  <c r="F103" i="49"/>
  <c r="K103" i="49" s="1"/>
  <c r="F104" i="49"/>
  <c r="G104" i="49" s="1"/>
  <c r="F105" i="49"/>
  <c r="G105" i="49" s="1"/>
  <c r="F106" i="49"/>
  <c r="K106" i="49" s="1"/>
  <c r="F107" i="49"/>
  <c r="K107" i="49" s="1"/>
  <c r="F108" i="49"/>
  <c r="K108" i="49" s="1"/>
  <c r="F109" i="49"/>
  <c r="K109" i="49" s="1"/>
  <c r="F110" i="49"/>
  <c r="K110" i="49" s="1"/>
  <c r="F20" i="49"/>
  <c r="K20" i="49" s="1"/>
  <c r="K23" i="47"/>
  <c r="F24" i="47"/>
  <c r="K24" i="47" s="1"/>
  <c r="F25" i="47"/>
  <c r="K25" i="47" s="1"/>
  <c r="K26" i="47"/>
  <c r="F28" i="47"/>
  <c r="G28" i="47" s="1"/>
  <c r="F29" i="47"/>
  <c r="G29" i="47" s="1"/>
  <c r="K30" i="47"/>
  <c r="K31" i="47"/>
  <c r="K32" i="47"/>
  <c r="K33" i="47"/>
  <c r="F34" i="47"/>
  <c r="K34" i="47" s="1"/>
  <c r="F35" i="47"/>
  <c r="K35" i="47" s="1"/>
  <c r="F36" i="47"/>
  <c r="G36" i="47" s="1"/>
  <c r="F37" i="47"/>
  <c r="K37" i="47" s="1"/>
  <c r="F38" i="47"/>
  <c r="K38" i="47" s="1"/>
  <c r="F39" i="47"/>
  <c r="K39" i="47" s="1"/>
  <c r="F40" i="47"/>
  <c r="G40" i="47" s="1"/>
  <c r="F41" i="47"/>
  <c r="G41" i="47" s="1"/>
  <c r="F42" i="47"/>
  <c r="G42" i="47" s="1"/>
  <c r="F43" i="47"/>
  <c r="G43" i="47" s="1"/>
  <c r="F44" i="47"/>
  <c r="G44" i="47" s="1"/>
  <c r="F45" i="47"/>
  <c r="G45" i="47" s="1"/>
  <c r="F46" i="47"/>
  <c r="K46" i="47" s="1"/>
  <c r="F47" i="47"/>
  <c r="K47" i="47" s="1"/>
  <c r="F48" i="47"/>
  <c r="G48" i="47" s="1"/>
  <c r="F49" i="47"/>
  <c r="G49" i="47" s="1"/>
  <c r="F50" i="47"/>
  <c r="G50" i="47" s="1"/>
  <c r="F51" i="47"/>
  <c r="K51" i="47" s="1"/>
  <c r="F52" i="47"/>
  <c r="K52" i="47" s="1"/>
  <c r="F53" i="47"/>
  <c r="K53" i="47" s="1"/>
  <c r="F54" i="47"/>
  <c r="K54" i="47" s="1"/>
  <c r="F55" i="47"/>
  <c r="K55" i="47" s="1"/>
  <c r="F56" i="47"/>
  <c r="K56" i="47" s="1"/>
  <c r="K20" i="47"/>
  <c r="L20" i="41"/>
  <c r="L12" i="41"/>
  <c r="L21" i="41"/>
  <c r="L22" i="41"/>
  <c r="L23" i="41"/>
  <c r="L24" i="41"/>
  <c r="L25" i="41"/>
  <c r="L26" i="41"/>
  <c r="L27" i="41"/>
  <c r="L28" i="41"/>
  <c r="L29" i="4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L82" i="41"/>
  <c r="L83" i="41"/>
  <c r="L84" i="41"/>
  <c r="L85" i="41"/>
  <c r="L86" i="41"/>
  <c r="L87" i="41"/>
  <c r="L88" i="41"/>
  <c r="L89" i="41"/>
  <c r="L90" i="41"/>
  <c r="K20" i="41"/>
  <c r="K22" i="41"/>
  <c r="K23" i="41"/>
  <c r="K24" i="41"/>
  <c r="K26" i="41"/>
  <c r="K28" i="41"/>
  <c r="K30" i="41"/>
  <c r="K31" i="41"/>
  <c r="K32" i="41"/>
  <c r="K34" i="41"/>
  <c r="K36" i="41"/>
  <c r="K38" i="41"/>
  <c r="K39" i="41"/>
  <c r="K40" i="41"/>
  <c r="K42" i="41"/>
  <c r="K43" i="41"/>
  <c r="K44" i="41"/>
  <c r="K47" i="41"/>
  <c r="K50" i="41"/>
  <c r="K51" i="41"/>
  <c r="K52" i="41"/>
  <c r="K55" i="41"/>
  <c r="K56" i="41"/>
  <c r="K58" i="41"/>
  <c r="K59" i="41"/>
  <c r="K63" i="41"/>
  <c r="K64" i="41"/>
  <c r="K66" i="41"/>
  <c r="K70" i="41"/>
  <c r="K71" i="41"/>
  <c r="K72" i="41"/>
  <c r="K75" i="41"/>
  <c r="K76" i="41"/>
  <c r="K78" i="41"/>
  <c r="K79" i="41"/>
  <c r="K83" i="41"/>
  <c r="K84" i="41"/>
  <c r="K88" i="41"/>
  <c r="K90" i="41"/>
  <c r="F38" i="21"/>
  <c r="H21" i="41"/>
  <c r="G22" i="41"/>
  <c r="H22" i="41"/>
  <c r="G23" i="41"/>
  <c r="H23" i="41"/>
  <c r="G24" i="41"/>
  <c r="H24" i="41"/>
  <c r="H25" i="41"/>
  <c r="G26" i="41"/>
  <c r="H26" i="41"/>
  <c r="H27" i="41"/>
  <c r="G28" i="41"/>
  <c r="H28" i="41"/>
  <c r="H29" i="41"/>
  <c r="G30" i="41"/>
  <c r="H30" i="41"/>
  <c r="G31" i="41"/>
  <c r="H31" i="41"/>
  <c r="G32" i="41"/>
  <c r="H32" i="41"/>
  <c r="H33" i="41"/>
  <c r="G34" i="41"/>
  <c r="H34" i="41"/>
  <c r="H35" i="41"/>
  <c r="G36" i="41"/>
  <c r="H36" i="41"/>
  <c r="H37" i="41"/>
  <c r="G38" i="41"/>
  <c r="H38" i="41"/>
  <c r="G39" i="41"/>
  <c r="H39" i="41"/>
  <c r="H40" i="41"/>
  <c r="H41" i="41"/>
  <c r="G42" i="41"/>
  <c r="H42" i="41"/>
  <c r="G43" i="41"/>
  <c r="H43" i="41"/>
  <c r="G44" i="41"/>
  <c r="H44" i="41"/>
  <c r="H45" i="41"/>
  <c r="H46" i="41"/>
  <c r="G47" i="41"/>
  <c r="H47" i="41"/>
  <c r="H48" i="41"/>
  <c r="H49" i="41"/>
  <c r="G50" i="41"/>
  <c r="H50" i="41"/>
  <c r="G51" i="41"/>
  <c r="H51" i="41"/>
  <c r="G52" i="41"/>
  <c r="H52" i="41"/>
  <c r="H53" i="41"/>
  <c r="H54" i="41"/>
  <c r="G55" i="41"/>
  <c r="H55" i="41"/>
  <c r="G56" i="41"/>
  <c r="H56" i="41"/>
  <c r="H57" i="41"/>
  <c r="G58" i="41"/>
  <c r="H58" i="41"/>
  <c r="G59" i="41"/>
  <c r="H59" i="41"/>
  <c r="H60" i="41"/>
  <c r="H61" i="41"/>
  <c r="H62" i="41"/>
  <c r="G63" i="41"/>
  <c r="H63" i="41"/>
  <c r="G64" i="41"/>
  <c r="H64" i="41"/>
  <c r="H65" i="41"/>
  <c r="G66" i="41"/>
  <c r="H66" i="41"/>
  <c r="H67" i="41"/>
  <c r="G68" i="41"/>
  <c r="H68" i="41"/>
  <c r="H69" i="41"/>
  <c r="G70" i="41"/>
  <c r="H70" i="41"/>
  <c r="G71" i="41"/>
  <c r="H71" i="41"/>
  <c r="G72" i="41"/>
  <c r="H72" i="41"/>
  <c r="H73" i="41"/>
  <c r="H74" i="41"/>
  <c r="G75" i="41"/>
  <c r="H75" i="41"/>
  <c r="H76" i="41"/>
  <c r="H77" i="41"/>
  <c r="G78" i="41"/>
  <c r="H78" i="41"/>
  <c r="G79" i="41"/>
  <c r="H79" i="41"/>
  <c r="H80" i="41"/>
  <c r="H81" i="41"/>
  <c r="H82" i="41"/>
  <c r="G83" i="41"/>
  <c r="H83" i="41"/>
  <c r="G84" i="41"/>
  <c r="H84" i="41"/>
  <c r="H85" i="41"/>
  <c r="H86" i="41"/>
  <c r="H87" i="41"/>
  <c r="G88" i="41"/>
  <c r="H88" i="41"/>
  <c r="H89" i="41"/>
  <c r="H90" i="41"/>
  <c r="H20" i="41"/>
  <c r="G20" i="41"/>
  <c r="L20" i="51"/>
  <c r="L21" i="51"/>
  <c r="L22" i="51"/>
  <c r="L23" i="51"/>
  <c r="L24" i="51"/>
  <c r="L25" i="51"/>
  <c r="L26" i="51"/>
  <c r="L27" i="51"/>
  <c r="L28" i="51"/>
  <c r="L29" i="51"/>
  <c r="L30" i="51"/>
  <c r="L31" i="51"/>
  <c r="L32" i="51"/>
  <c r="L33" i="51"/>
  <c r="L34" i="51"/>
  <c r="L35" i="51"/>
  <c r="L36" i="51"/>
  <c r="L37" i="51"/>
  <c r="L38" i="51"/>
  <c r="L39" i="51"/>
  <c r="L40" i="51"/>
  <c r="L41" i="51"/>
  <c r="L42" i="51"/>
  <c r="L43" i="51"/>
  <c r="L44" i="51"/>
  <c r="L45" i="51"/>
  <c r="L46" i="51"/>
  <c r="L47" i="51"/>
  <c r="L48" i="51"/>
  <c r="L49" i="51"/>
  <c r="L50" i="51"/>
  <c r="L51" i="51"/>
  <c r="L52" i="51"/>
  <c r="L53" i="51"/>
  <c r="L54" i="51"/>
  <c r="L55" i="51"/>
  <c r="L56" i="51"/>
  <c r="L57" i="51"/>
  <c r="L58" i="51"/>
  <c r="L59" i="51"/>
  <c r="L60" i="51"/>
  <c r="L61" i="51"/>
  <c r="L62" i="51"/>
  <c r="L63" i="51"/>
  <c r="L64" i="51"/>
  <c r="L65" i="51"/>
  <c r="L66" i="51"/>
  <c r="L67" i="51"/>
  <c r="L68" i="51"/>
  <c r="L69" i="51"/>
  <c r="L70" i="51"/>
  <c r="L71" i="51"/>
  <c r="L72" i="51"/>
  <c r="L73" i="51"/>
  <c r="L74" i="51"/>
  <c r="L75" i="51"/>
  <c r="L76" i="51"/>
  <c r="L77" i="51"/>
  <c r="L78" i="51"/>
  <c r="L79" i="51"/>
  <c r="L80" i="51"/>
  <c r="L81" i="51"/>
  <c r="L82" i="51"/>
  <c r="L83" i="51"/>
  <c r="L84" i="51"/>
  <c r="L85" i="51"/>
  <c r="L86" i="51"/>
  <c r="L87" i="51"/>
  <c r="L88" i="51"/>
  <c r="L89" i="51"/>
  <c r="L90" i="51"/>
  <c r="L91" i="51"/>
  <c r="L92" i="51"/>
  <c r="L93" i="51"/>
  <c r="L94" i="51"/>
  <c r="L95" i="51"/>
  <c r="L96" i="51"/>
  <c r="L97" i="51"/>
  <c r="L98" i="51"/>
  <c r="L99" i="51"/>
  <c r="L100" i="51"/>
  <c r="L101" i="51"/>
  <c r="L102" i="51"/>
  <c r="L103" i="51"/>
  <c r="L104" i="51"/>
  <c r="L105" i="51"/>
  <c r="L106" i="51"/>
  <c r="L107" i="51"/>
  <c r="L108" i="51"/>
  <c r="L109" i="51"/>
  <c r="L110" i="51"/>
  <c r="L111" i="51"/>
  <c r="L12" i="51"/>
  <c r="K20" i="51"/>
  <c r="K21" i="51"/>
  <c r="K22" i="51"/>
  <c r="K23" i="51"/>
  <c r="K24" i="51"/>
  <c r="K25" i="51"/>
  <c r="K26" i="51"/>
  <c r="K27" i="51"/>
  <c r="K28" i="51"/>
  <c r="K29" i="51"/>
  <c r="K30" i="51"/>
  <c r="K31" i="51"/>
  <c r="K32" i="51"/>
  <c r="K33" i="51"/>
  <c r="K34" i="51"/>
  <c r="K35" i="51"/>
  <c r="K36" i="51"/>
  <c r="K37" i="51"/>
  <c r="K38" i="51"/>
  <c r="K39" i="51"/>
  <c r="K40" i="51"/>
  <c r="K41" i="51"/>
  <c r="K42" i="51"/>
  <c r="K43" i="51"/>
  <c r="K44" i="51"/>
  <c r="K45" i="51"/>
  <c r="K46" i="51"/>
  <c r="K47" i="51"/>
  <c r="K48" i="51"/>
  <c r="K49" i="51"/>
  <c r="K50" i="51"/>
  <c r="K51" i="51"/>
  <c r="K52" i="51"/>
  <c r="K53" i="51"/>
  <c r="K54" i="51"/>
  <c r="K55" i="51"/>
  <c r="K56" i="51"/>
  <c r="K57" i="51"/>
  <c r="K58" i="51"/>
  <c r="K59" i="51"/>
  <c r="K60" i="51"/>
  <c r="K61" i="51"/>
  <c r="K62" i="51"/>
  <c r="K63" i="51"/>
  <c r="K64" i="51"/>
  <c r="K65" i="51"/>
  <c r="K66" i="51"/>
  <c r="K67" i="51"/>
  <c r="K68" i="51"/>
  <c r="K69" i="51"/>
  <c r="K70" i="51"/>
  <c r="K71" i="51"/>
  <c r="K72" i="51"/>
  <c r="K73" i="51"/>
  <c r="K74" i="51"/>
  <c r="K75" i="51"/>
  <c r="K76" i="51"/>
  <c r="K77" i="51"/>
  <c r="K78" i="51"/>
  <c r="K79" i="51"/>
  <c r="K80" i="51"/>
  <c r="K81" i="51"/>
  <c r="K82" i="51"/>
  <c r="K83" i="51"/>
  <c r="K84" i="51"/>
  <c r="K85" i="51"/>
  <c r="K86" i="51"/>
  <c r="K87" i="51"/>
  <c r="K88" i="51"/>
  <c r="K89" i="51"/>
  <c r="K90" i="51"/>
  <c r="K91" i="51"/>
  <c r="K92" i="51"/>
  <c r="K93" i="51"/>
  <c r="K94" i="51"/>
  <c r="K95" i="51"/>
  <c r="K96" i="51"/>
  <c r="K97" i="51"/>
  <c r="K98" i="51"/>
  <c r="K99" i="51"/>
  <c r="K100" i="51"/>
  <c r="K101" i="51"/>
  <c r="K102" i="51"/>
  <c r="K103" i="51"/>
  <c r="K104" i="51"/>
  <c r="K105" i="51"/>
  <c r="K106" i="51"/>
  <c r="K107" i="51"/>
  <c r="K108" i="51"/>
  <c r="K109" i="51"/>
  <c r="K110" i="51"/>
  <c r="K111" i="51"/>
  <c r="K12" i="51"/>
  <c r="G37" i="21"/>
  <c r="F37" i="21"/>
  <c r="G21" i="51"/>
  <c r="H21" i="51"/>
  <c r="G22" i="51"/>
  <c r="H22" i="51"/>
  <c r="G23" i="51"/>
  <c r="H23" i="51"/>
  <c r="G24" i="51"/>
  <c r="H24" i="51"/>
  <c r="G25" i="51"/>
  <c r="H25" i="51"/>
  <c r="G26" i="51"/>
  <c r="H26" i="51"/>
  <c r="G27" i="51"/>
  <c r="H27" i="51"/>
  <c r="G28" i="51"/>
  <c r="H28" i="51"/>
  <c r="G29" i="51"/>
  <c r="H29" i="51"/>
  <c r="G30" i="51"/>
  <c r="H30" i="51"/>
  <c r="G31" i="51"/>
  <c r="H31" i="51"/>
  <c r="G32" i="51"/>
  <c r="H32" i="51"/>
  <c r="G33" i="51"/>
  <c r="H33" i="51"/>
  <c r="G34" i="51"/>
  <c r="H34" i="51"/>
  <c r="G35" i="51"/>
  <c r="H35" i="51"/>
  <c r="G36" i="51"/>
  <c r="H36" i="51"/>
  <c r="G37" i="51"/>
  <c r="H37" i="51"/>
  <c r="G38" i="51"/>
  <c r="H38" i="51"/>
  <c r="G39" i="51"/>
  <c r="H39" i="51"/>
  <c r="G40" i="51"/>
  <c r="H40" i="51"/>
  <c r="G41" i="51"/>
  <c r="H41" i="51"/>
  <c r="G42" i="51"/>
  <c r="H42" i="51"/>
  <c r="G43" i="51"/>
  <c r="H43" i="51"/>
  <c r="G44" i="51"/>
  <c r="H44" i="51"/>
  <c r="G45" i="51"/>
  <c r="H45" i="51"/>
  <c r="G46" i="51"/>
  <c r="H46" i="51"/>
  <c r="G47" i="51"/>
  <c r="H47" i="51"/>
  <c r="G48" i="51"/>
  <c r="H48" i="51"/>
  <c r="G49" i="51"/>
  <c r="H49" i="51"/>
  <c r="G50" i="51"/>
  <c r="H50" i="51"/>
  <c r="G51" i="51"/>
  <c r="H51" i="51"/>
  <c r="G52" i="51"/>
  <c r="H52" i="51"/>
  <c r="G53" i="51"/>
  <c r="H53" i="51"/>
  <c r="G54" i="51"/>
  <c r="H54" i="51"/>
  <c r="G55" i="51"/>
  <c r="H55" i="51"/>
  <c r="G56" i="51"/>
  <c r="H56" i="51"/>
  <c r="G57" i="51"/>
  <c r="H57" i="51"/>
  <c r="G58" i="51"/>
  <c r="H58" i="51"/>
  <c r="G59" i="51"/>
  <c r="H59" i="51"/>
  <c r="G60" i="51"/>
  <c r="H60" i="51"/>
  <c r="G61" i="51"/>
  <c r="H61" i="51"/>
  <c r="G62" i="51"/>
  <c r="H62" i="51"/>
  <c r="G63" i="51"/>
  <c r="H63" i="51"/>
  <c r="G64" i="51"/>
  <c r="H64" i="51"/>
  <c r="G65" i="51"/>
  <c r="H65" i="51"/>
  <c r="G66" i="51"/>
  <c r="H66" i="51"/>
  <c r="G67" i="51"/>
  <c r="H67" i="51"/>
  <c r="G68" i="51"/>
  <c r="H68" i="51"/>
  <c r="G69" i="51"/>
  <c r="H69" i="51"/>
  <c r="G70" i="51"/>
  <c r="H70" i="51"/>
  <c r="G71" i="51"/>
  <c r="H71" i="51"/>
  <c r="G72" i="51"/>
  <c r="H72" i="51"/>
  <c r="G73" i="51"/>
  <c r="H73" i="51"/>
  <c r="G74" i="51"/>
  <c r="H74" i="51"/>
  <c r="G75" i="51"/>
  <c r="H75" i="51"/>
  <c r="G76" i="51"/>
  <c r="H76" i="51"/>
  <c r="G77" i="51"/>
  <c r="H77" i="51"/>
  <c r="G78" i="51"/>
  <c r="H78" i="51"/>
  <c r="G79" i="51"/>
  <c r="H79" i="51"/>
  <c r="G80" i="51"/>
  <c r="H80" i="51"/>
  <c r="G81" i="51"/>
  <c r="H81" i="51"/>
  <c r="G82" i="51"/>
  <c r="H82" i="51"/>
  <c r="G83" i="51"/>
  <c r="H83" i="51"/>
  <c r="G84" i="51"/>
  <c r="H84" i="51"/>
  <c r="G85" i="51"/>
  <c r="H85" i="51"/>
  <c r="G86" i="51"/>
  <c r="H86" i="51"/>
  <c r="G87" i="51"/>
  <c r="H87" i="51"/>
  <c r="G88" i="51"/>
  <c r="H88" i="51"/>
  <c r="G89" i="51"/>
  <c r="H89" i="51"/>
  <c r="G90" i="51"/>
  <c r="H90" i="51"/>
  <c r="G91" i="51"/>
  <c r="H91" i="51"/>
  <c r="G92" i="51"/>
  <c r="H92" i="51"/>
  <c r="G93" i="51"/>
  <c r="H93" i="51"/>
  <c r="G94" i="51"/>
  <c r="H94" i="51"/>
  <c r="G95" i="51"/>
  <c r="H95" i="51"/>
  <c r="G96" i="51"/>
  <c r="H96" i="51"/>
  <c r="G97" i="51"/>
  <c r="H97" i="51"/>
  <c r="G98" i="51"/>
  <c r="H98" i="51"/>
  <c r="G99" i="51"/>
  <c r="H99" i="51"/>
  <c r="G100" i="51"/>
  <c r="H100" i="51"/>
  <c r="G101" i="51"/>
  <c r="H101" i="51"/>
  <c r="G102" i="51"/>
  <c r="H102" i="51"/>
  <c r="G103" i="51"/>
  <c r="H103" i="51"/>
  <c r="G104" i="51"/>
  <c r="H104" i="51"/>
  <c r="G105" i="51"/>
  <c r="H105" i="51"/>
  <c r="G106" i="51"/>
  <c r="H106" i="51"/>
  <c r="G107" i="51"/>
  <c r="H107" i="51"/>
  <c r="G108" i="51"/>
  <c r="H108" i="51"/>
  <c r="G109" i="51"/>
  <c r="H109" i="51"/>
  <c r="G110" i="51"/>
  <c r="H110" i="51"/>
  <c r="G111" i="51"/>
  <c r="H111" i="51"/>
  <c r="H20" i="51"/>
  <c r="G20" i="51"/>
  <c r="L20" i="39"/>
  <c r="L12" i="39"/>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L55" i="39"/>
  <c r="L56" i="39"/>
  <c r="L57" i="39"/>
  <c r="L58" i="39"/>
  <c r="L59" i="39"/>
  <c r="L60" i="39"/>
  <c r="L61" i="39"/>
  <c r="L62" i="39"/>
  <c r="L63" i="39"/>
  <c r="L64" i="39"/>
  <c r="L65" i="39"/>
  <c r="L66" i="39"/>
  <c r="L67" i="39"/>
  <c r="L68" i="39"/>
  <c r="L69" i="39"/>
  <c r="L70" i="39"/>
  <c r="L71" i="39"/>
  <c r="L72" i="39"/>
  <c r="L73" i="39"/>
  <c r="L74" i="39"/>
  <c r="L75" i="39"/>
  <c r="L76" i="39"/>
  <c r="L77" i="39"/>
  <c r="L78" i="39"/>
  <c r="L79" i="39"/>
  <c r="L80" i="39"/>
  <c r="L81" i="39"/>
  <c r="L82" i="39"/>
  <c r="L83" i="39"/>
  <c r="L84" i="39"/>
  <c r="L85" i="39"/>
  <c r="L86" i="39"/>
  <c r="L87" i="39"/>
  <c r="L88" i="39"/>
  <c r="L89" i="39"/>
  <c r="L90" i="39"/>
  <c r="L91" i="39"/>
  <c r="L92" i="39"/>
  <c r="L93" i="39"/>
  <c r="L94" i="39"/>
  <c r="L95" i="39"/>
  <c r="L96" i="39"/>
  <c r="L97" i="39"/>
  <c r="L98" i="39"/>
  <c r="L99" i="39"/>
  <c r="L100" i="39"/>
  <c r="L101" i="39"/>
  <c r="L102" i="39"/>
  <c r="L103" i="39"/>
  <c r="L104" i="39"/>
  <c r="L105" i="39"/>
  <c r="L106" i="39"/>
  <c r="L107" i="39"/>
  <c r="L108" i="39"/>
  <c r="L10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2" i="39"/>
  <c r="G36" i="21"/>
  <c r="F36" i="21"/>
  <c r="G109" i="39"/>
  <c r="H109" i="39"/>
  <c r="G21" i="39"/>
  <c r="H21" i="39"/>
  <c r="G22" i="39"/>
  <c r="H22" i="39"/>
  <c r="G23" i="39"/>
  <c r="H23" i="39"/>
  <c r="G24" i="39"/>
  <c r="H24" i="39"/>
  <c r="G25" i="39"/>
  <c r="H25" i="39"/>
  <c r="G26" i="39"/>
  <c r="H26" i="39"/>
  <c r="G27" i="39"/>
  <c r="H27" i="39"/>
  <c r="G28" i="39"/>
  <c r="H28" i="39"/>
  <c r="G29" i="39"/>
  <c r="H29" i="39"/>
  <c r="G30" i="39"/>
  <c r="H30" i="39"/>
  <c r="G31" i="39"/>
  <c r="H31" i="39"/>
  <c r="G32" i="39"/>
  <c r="H32" i="39"/>
  <c r="G33" i="39"/>
  <c r="H33" i="39"/>
  <c r="G34" i="39"/>
  <c r="H34" i="39"/>
  <c r="G35" i="39"/>
  <c r="H35" i="39"/>
  <c r="G36" i="39"/>
  <c r="H36" i="39"/>
  <c r="G37" i="39"/>
  <c r="H37" i="39"/>
  <c r="G38" i="39"/>
  <c r="H38" i="39"/>
  <c r="G39" i="39"/>
  <c r="H39" i="39"/>
  <c r="G40" i="39"/>
  <c r="H40" i="39"/>
  <c r="G41" i="39"/>
  <c r="H41" i="39"/>
  <c r="G42" i="39"/>
  <c r="H42" i="39"/>
  <c r="G43" i="39"/>
  <c r="H43" i="39"/>
  <c r="G44" i="39"/>
  <c r="H44" i="39"/>
  <c r="G45" i="39"/>
  <c r="H45" i="39"/>
  <c r="G46" i="39"/>
  <c r="H46" i="39"/>
  <c r="G47" i="39"/>
  <c r="H47" i="39"/>
  <c r="G48" i="39"/>
  <c r="H48" i="39"/>
  <c r="G49" i="39"/>
  <c r="H49" i="39"/>
  <c r="G50" i="39"/>
  <c r="H50" i="39"/>
  <c r="G51" i="39"/>
  <c r="H51" i="39"/>
  <c r="G52" i="39"/>
  <c r="H52" i="39"/>
  <c r="G53" i="39"/>
  <c r="H53" i="39"/>
  <c r="G54" i="39"/>
  <c r="H54" i="39"/>
  <c r="G55" i="39"/>
  <c r="H55" i="39"/>
  <c r="G56" i="39"/>
  <c r="H56" i="39"/>
  <c r="G57" i="39"/>
  <c r="H57" i="39"/>
  <c r="G58" i="39"/>
  <c r="H58" i="39"/>
  <c r="G59" i="39"/>
  <c r="H59" i="39"/>
  <c r="G60" i="39"/>
  <c r="H60" i="39"/>
  <c r="G61" i="39"/>
  <c r="H61" i="39"/>
  <c r="G62" i="39"/>
  <c r="H62" i="39"/>
  <c r="G63" i="39"/>
  <c r="H63" i="39"/>
  <c r="G64" i="39"/>
  <c r="H64" i="39"/>
  <c r="G65" i="39"/>
  <c r="H65" i="39"/>
  <c r="G66" i="39"/>
  <c r="H66" i="39"/>
  <c r="G67" i="39"/>
  <c r="H67" i="39"/>
  <c r="G68" i="39"/>
  <c r="H68" i="39"/>
  <c r="G69" i="39"/>
  <c r="H69" i="39"/>
  <c r="G70" i="39"/>
  <c r="H70" i="39"/>
  <c r="G71" i="39"/>
  <c r="H71" i="39"/>
  <c r="G72" i="39"/>
  <c r="H72" i="39"/>
  <c r="G73" i="39"/>
  <c r="H73" i="39"/>
  <c r="G74" i="39"/>
  <c r="H74" i="39"/>
  <c r="G75" i="39"/>
  <c r="H75" i="39"/>
  <c r="G76" i="39"/>
  <c r="H76" i="39"/>
  <c r="G77" i="39"/>
  <c r="H77" i="39"/>
  <c r="G78" i="39"/>
  <c r="H78" i="39"/>
  <c r="G79" i="39"/>
  <c r="H79" i="39"/>
  <c r="G80" i="39"/>
  <c r="H80" i="39"/>
  <c r="G81" i="39"/>
  <c r="H81" i="39"/>
  <c r="G82" i="39"/>
  <c r="H82" i="39"/>
  <c r="G83" i="39"/>
  <c r="H83" i="39"/>
  <c r="G84" i="39"/>
  <c r="H84" i="39"/>
  <c r="G85" i="39"/>
  <c r="H85" i="39"/>
  <c r="G86" i="39"/>
  <c r="H86" i="39"/>
  <c r="G87" i="39"/>
  <c r="H87" i="39"/>
  <c r="G88" i="39"/>
  <c r="H88" i="39"/>
  <c r="G89" i="39"/>
  <c r="H89" i="39"/>
  <c r="G90" i="39"/>
  <c r="H90" i="39"/>
  <c r="G91" i="39"/>
  <c r="H91" i="39"/>
  <c r="G92" i="39"/>
  <c r="H92" i="39"/>
  <c r="G93" i="39"/>
  <c r="H93" i="39"/>
  <c r="G94" i="39"/>
  <c r="H94" i="39"/>
  <c r="G95" i="39"/>
  <c r="H95" i="39"/>
  <c r="G96" i="39"/>
  <c r="H96" i="39"/>
  <c r="G97" i="39"/>
  <c r="H97" i="39"/>
  <c r="G98" i="39"/>
  <c r="H98" i="39"/>
  <c r="G99" i="39"/>
  <c r="H99" i="39"/>
  <c r="G100" i="39"/>
  <c r="H100" i="39"/>
  <c r="G101" i="39"/>
  <c r="H101" i="39"/>
  <c r="G102" i="39"/>
  <c r="H102" i="39"/>
  <c r="G103" i="39"/>
  <c r="H103" i="39"/>
  <c r="G104" i="39"/>
  <c r="H104" i="39"/>
  <c r="G105" i="39"/>
  <c r="H105" i="39"/>
  <c r="G106" i="39"/>
  <c r="H106" i="39"/>
  <c r="G107" i="39"/>
  <c r="H107" i="39"/>
  <c r="G108" i="39"/>
  <c r="H108" i="39"/>
  <c r="H20" i="39"/>
  <c r="G20" i="39"/>
  <c r="L20" i="22"/>
  <c r="L12"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2" i="22"/>
  <c r="G35" i="21"/>
  <c r="F35" i="21"/>
  <c r="G21" i="22"/>
  <c r="H21" i="22"/>
  <c r="G22" i="22"/>
  <c r="H22" i="22"/>
  <c r="G23" i="22"/>
  <c r="H23" i="22"/>
  <c r="G24" i="22"/>
  <c r="H24" i="22"/>
  <c r="G25" i="22"/>
  <c r="H25" i="22"/>
  <c r="G26" i="22"/>
  <c r="H26" i="22"/>
  <c r="G27" i="22"/>
  <c r="H27" i="22"/>
  <c r="G28" i="22"/>
  <c r="H28" i="22"/>
  <c r="G29" i="22"/>
  <c r="H29" i="22"/>
  <c r="G30" i="22"/>
  <c r="H30" i="22"/>
  <c r="G31" i="22"/>
  <c r="H31" i="22"/>
  <c r="G32" i="22"/>
  <c r="H32" i="22"/>
  <c r="G33" i="22"/>
  <c r="H33" i="22"/>
  <c r="G34" i="22"/>
  <c r="H34" i="22"/>
  <c r="G35" i="22"/>
  <c r="H35" i="22"/>
  <c r="G36" i="22"/>
  <c r="H36" i="22"/>
  <c r="G37" i="22"/>
  <c r="H37" i="22"/>
  <c r="G38" i="22"/>
  <c r="H38" i="22"/>
  <c r="G39" i="22"/>
  <c r="H39" i="22"/>
  <c r="G40" i="22"/>
  <c r="H40" i="22"/>
  <c r="G41" i="22"/>
  <c r="H41" i="22"/>
  <c r="G42" i="22"/>
  <c r="H42" i="22"/>
  <c r="G43" i="22"/>
  <c r="H43" i="22"/>
  <c r="G44" i="22"/>
  <c r="H44" i="22"/>
  <c r="G45" i="22"/>
  <c r="H45" i="22"/>
  <c r="G46" i="22"/>
  <c r="H46" i="22"/>
  <c r="G47" i="22"/>
  <c r="H47" i="22"/>
  <c r="G48" i="22"/>
  <c r="H48" i="22"/>
  <c r="G49" i="22"/>
  <c r="H49" i="22"/>
  <c r="G50" i="22"/>
  <c r="H50" i="22"/>
  <c r="G51" i="22"/>
  <c r="H51" i="22"/>
  <c r="G52" i="22"/>
  <c r="H52" i="22"/>
  <c r="G53" i="22"/>
  <c r="H53" i="22"/>
  <c r="G54" i="22"/>
  <c r="H54" i="22"/>
  <c r="G55" i="22"/>
  <c r="H55" i="22"/>
  <c r="G56" i="22"/>
  <c r="H56" i="22"/>
  <c r="G57" i="22"/>
  <c r="H57" i="22"/>
  <c r="G58" i="22"/>
  <c r="H58" i="22"/>
  <c r="G59" i="22"/>
  <c r="H59" i="22"/>
  <c r="G60" i="22"/>
  <c r="H60" i="22"/>
  <c r="G61" i="22"/>
  <c r="H61" i="22"/>
  <c r="G62" i="22"/>
  <c r="H62" i="22"/>
  <c r="G63" i="22"/>
  <c r="H63" i="22"/>
  <c r="G64" i="22"/>
  <c r="H64" i="22"/>
  <c r="G65" i="22"/>
  <c r="H65" i="22"/>
  <c r="G66" i="22"/>
  <c r="H66" i="22"/>
  <c r="G67" i="22"/>
  <c r="H67" i="22"/>
  <c r="G68" i="22"/>
  <c r="H68" i="22"/>
  <c r="G69" i="22"/>
  <c r="H69" i="22"/>
  <c r="G70" i="22"/>
  <c r="H70" i="22"/>
  <c r="G71" i="22"/>
  <c r="H71" i="22"/>
  <c r="G72" i="22"/>
  <c r="H72" i="22"/>
  <c r="G73" i="22"/>
  <c r="H73" i="22"/>
  <c r="G74" i="22"/>
  <c r="H74" i="22"/>
  <c r="G75" i="22"/>
  <c r="H75" i="22"/>
  <c r="G76" i="22"/>
  <c r="H76" i="22"/>
  <c r="G77" i="22"/>
  <c r="H77" i="22"/>
  <c r="G78" i="22"/>
  <c r="H78" i="22"/>
  <c r="G79" i="22"/>
  <c r="H79" i="22"/>
  <c r="G80" i="22"/>
  <c r="H80" i="22"/>
  <c r="G81" i="22"/>
  <c r="H81" i="22"/>
  <c r="G82" i="22"/>
  <c r="H82" i="22"/>
  <c r="G83" i="22"/>
  <c r="H83" i="22"/>
  <c r="G84" i="22"/>
  <c r="H84" i="22"/>
  <c r="G85" i="22"/>
  <c r="H85" i="22"/>
  <c r="G86" i="22"/>
  <c r="H86" i="22"/>
  <c r="G87" i="22"/>
  <c r="H87" i="22"/>
  <c r="G88" i="22"/>
  <c r="H88" i="22"/>
  <c r="G89" i="22"/>
  <c r="H89" i="22"/>
  <c r="G90" i="22"/>
  <c r="H90" i="22"/>
  <c r="G91" i="22"/>
  <c r="H91" i="22"/>
  <c r="G92" i="22"/>
  <c r="H92" i="22"/>
  <c r="G93" i="22"/>
  <c r="H93" i="22"/>
  <c r="G94" i="22"/>
  <c r="H94" i="22"/>
  <c r="G95" i="22"/>
  <c r="H95" i="22"/>
  <c r="G96" i="22"/>
  <c r="H96" i="22"/>
  <c r="G97" i="22"/>
  <c r="H97" i="22"/>
  <c r="G98" i="22"/>
  <c r="H98" i="22"/>
  <c r="G99" i="22"/>
  <c r="H99" i="22"/>
  <c r="G100" i="22"/>
  <c r="H100" i="22"/>
  <c r="G101" i="22"/>
  <c r="H101" i="22"/>
  <c r="G102" i="22"/>
  <c r="H102" i="22"/>
  <c r="G103" i="22"/>
  <c r="H103" i="22"/>
  <c r="G104" i="22"/>
  <c r="H104" i="22"/>
  <c r="H20" i="22"/>
  <c r="G20" i="22"/>
  <c r="L20" i="42"/>
  <c r="L12"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12" i="42"/>
  <c r="G33" i="21"/>
  <c r="F33" i="21"/>
  <c r="G25" i="42"/>
  <c r="G26" i="42"/>
  <c r="G27"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66" i="42"/>
  <c r="L20" i="52"/>
  <c r="L21" i="52"/>
  <c r="L22" i="52"/>
  <c r="L23" i="52"/>
  <c r="L24" i="52"/>
  <c r="L25" i="52"/>
  <c r="L26" i="52"/>
  <c r="L27" i="52"/>
  <c r="L28" i="52"/>
  <c r="L29" i="52"/>
  <c r="L30" i="52"/>
  <c r="L31" i="52"/>
  <c r="L32" i="52"/>
  <c r="L33" i="52"/>
  <c r="L34" i="52"/>
  <c r="L35" i="52"/>
  <c r="L36" i="52"/>
  <c r="L37" i="52"/>
  <c r="L38" i="52"/>
  <c r="L39" i="52"/>
  <c r="L40" i="52"/>
  <c r="L41" i="52"/>
  <c r="L42" i="52"/>
  <c r="L43" i="52"/>
  <c r="L44" i="52"/>
  <c r="L45" i="52"/>
  <c r="L46" i="52"/>
  <c r="L47" i="52"/>
  <c r="L48" i="52"/>
  <c r="L49" i="52"/>
  <c r="L50" i="52"/>
  <c r="L51" i="52"/>
  <c r="L52" i="52"/>
  <c r="L53" i="52"/>
  <c r="L54" i="52"/>
  <c r="L55" i="52"/>
  <c r="L56" i="52"/>
  <c r="L57" i="52"/>
  <c r="L58" i="52"/>
  <c r="L59" i="52"/>
  <c r="L60" i="52"/>
  <c r="L61" i="52"/>
  <c r="L62" i="52"/>
  <c r="L63" i="52"/>
  <c r="L64" i="52"/>
  <c r="L65" i="52"/>
  <c r="L66" i="52"/>
  <c r="L67" i="52"/>
  <c r="L68" i="52"/>
  <c r="L69" i="52"/>
  <c r="L70" i="52"/>
  <c r="L71" i="52"/>
  <c r="L72" i="52"/>
  <c r="L73" i="52"/>
  <c r="L74" i="52"/>
  <c r="L75" i="52"/>
  <c r="L76" i="52"/>
  <c r="L77" i="52"/>
  <c r="L78" i="52"/>
  <c r="L79" i="52"/>
  <c r="L80" i="52"/>
  <c r="L81" i="52"/>
  <c r="L82" i="52"/>
  <c r="L83" i="52"/>
  <c r="L84" i="52"/>
  <c r="L85" i="52"/>
  <c r="L86" i="52"/>
  <c r="L87" i="52"/>
  <c r="L88" i="52"/>
  <c r="L89" i="52"/>
  <c r="L90" i="52"/>
  <c r="L91" i="52"/>
  <c r="L92" i="52"/>
  <c r="L93" i="52"/>
  <c r="L94" i="52"/>
  <c r="L95" i="52"/>
  <c r="L96" i="52"/>
  <c r="L97" i="52"/>
  <c r="L98" i="52"/>
  <c r="L99" i="52"/>
  <c r="L100" i="52"/>
  <c r="L101" i="52"/>
  <c r="L102" i="52"/>
  <c r="L103" i="52"/>
  <c r="L104" i="52"/>
  <c r="L12"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K60" i="52"/>
  <c r="K61" i="52"/>
  <c r="K62" i="52"/>
  <c r="K63" i="52"/>
  <c r="K64" i="52"/>
  <c r="K65" i="52"/>
  <c r="K66" i="52"/>
  <c r="K67" i="52"/>
  <c r="K68" i="52"/>
  <c r="K69" i="52"/>
  <c r="K70" i="52"/>
  <c r="K71" i="52"/>
  <c r="K72" i="52"/>
  <c r="K73" i="52"/>
  <c r="K74" i="52"/>
  <c r="K75" i="52"/>
  <c r="K76" i="52"/>
  <c r="K77" i="52"/>
  <c r="K78" i="52"/>
  <c r="K79" i="52"/>
  <c r="K80" i="52"/>
  <c r="K81" i="52"/>
  <c r="K82" i="52"/>
  <c r="K83" i="52"/>
  <c r="K84" i="52"/>
  <c r="K85" i="52"/>
  <c r="K86" i="52"/>
  <c r="K87" i="52"/>
  <c r="K88" i="52"/>
  <c r="K89" i="52"/>
  <c r="K90" i="52"/>
  <c r="K91" i="52"/>
  <c r="K92" i="52"/>
  <c r="K93" i="52"/>
  <c r="K94" i="52"/>
  <c r="K95" i="52"/>
  <c r="K96" i="52"/>
  <c r="K97" i="52"/>
  <c r="K98" i="52"/>
  <c r="K99" i="52"/>
  <c r="K100" i="52"/>
  <c r="K101" i="52"/>
  <c r="K102" i="52"/>
  <c r="K103" i="52"/>
  <c r="K104" i="52"/>
  <c r="K12" i="52"/>
  <c r="G32" i="21"/>
  <c r="F32" i="21"/>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H60" i="52"/>
  <c r="H61" i="52"/>
  <c r="H6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H94" i="52"/>
  <c r="H95" i="52"/>
  <c r="H96" i="52"/>
  <c r="H97" i="52"/>
  <c r="H98" i="52"/>
  <c r="H99" i="52"/>
  <c r="H100" i="52"/>
  <c r="H101" i="52"/>
  <c r="H102" i="52"/>
  <c r="H103" i="52"/>
  <c r="H104" i="52"/>
  <c r="H20" i="52"/>
  <c r="G20" i="52"/>
  <c r="L20" i="50"/>
  <c r="L21" i="50"/>
  <c r="L22" i="50"/>
  <c r="L23" i="50"/>
  <c r="L24" i="50"/>
  <c r="L25" i="50"/>
  <c r="L26" i="50"/>
  <c r="L27" i="50"/>
  <c r="L28" i="50"/>
  <c r="L29" i="50"/>
  <c r="L30" i="50"/>
  <c r="L31" i="50"/>
  <c r="L32" i="50"/>
  <c r="L33" i="50"/>
  <c r="L34" i="50"/>
  <c r="L35" i="50"/>
  <c r="L36" i="50"/>
  <c r="L37" i="50"/>
  <c r="L38" i="50"/>
  <c r="L39" i="50"/>
  <c r="L40" i="50"/>
  <c r="L41" i="50"/>
  <c r="L42" i="50"/>
  <c r="L43" i="50"/>
  <c r="L44" i="50"/>
  <c r="L45" i="50"/>
  <c r="L46" i="50"/>
  <c r="L47" i="50"/>
  <c r="L48" i="50"/>
  <c r="L49" i="50"/>
  <c r="L50" i="50"/>
  <c r="L51" i="50"/>
  <c r="L52" i="50"/>
  <c r="L53" i="50"/>
  <c r="L54" i="50"/>
  <c r="L55" i="50"/>
  <c r="L56" i="50"/>
  <c r="L57" i="50"/>
  <c r="L58" i="50"/>
  <c r="L59" i="50"/>
  <c r="L60" i="50"/>
  <c r="L61" i="50"/>
  <c r="L62" i="50"/>
  <c r="L63" i="50"/>
  <c r="L64" i="50"/>
  <c r="L65" i="50"/>
  <c r="L66" i="50"/>
  <c r="L67" i="50"/>
  <c r="L68" i="50"/>
  <c r="L69" i="50"/>
  <c r="L70" i="50"/>
  <c r="L71" i="50"/>
  <c r="L72" i="50"/>
  <c r="L73" i="50"/>
  <c r="L74" i="50"/>
  <c r="L75" i="50"/>
  <c r="L76" i="50"/>
  <c r="L77" i="50"/>
  <c r="L78" i="50"/>
  <c r="L79" i="50"/>
  <c r="L80" i="50"/>
  <c r="L81" i="50"/>
  <c r="L82" i="50"/>
  <c r="L83" i="50"/>
  <c r="L84" i="50"/>
  <c r="L85" i="50"/>
  <c r="L86" i="50"/>
  <c r="L87" i="50"/>
  <c r="L88" i="50"/>
  <c r="L89" i="50"/>
  <c r="L90" i="50"/>
  <c r="L91" i="50"/>
  <c r="L92" i="50"/>
  <c r="L93" i="50"/>
  <c r="L94" i="50"/>
  <c r="L95" i="50"/>
  <c r="L96" i="50"/>
  <c r="L97" i="50"/>
  <c r="L98" i="50"/>
  <c r="L99" i="50"/>
  <c r="L100" i="50"/>
  <c r="L101" i="50"/>
  <c r="L102" i="50"/>
  <c r="L103" i="50"/>
  <c r="L104" i="50"/>
  <c r="L105" i="50"/>
  <c r="L106" i="50"/>
  <c r="L107" i="50"/>
  <c r="L108" i="50"/>
  <c r="L109" i="50"/>
  <c r="L110" i="50"/>
  <c r="L111" i="50"/>
  <c r="L112" i="50"/>
  <c r="L113" i="50"/>
  <c r="L114" i="50"/>
  <c r="L115" i="50"/>
  <c r="L116" i="50"/>
  <c r="L117" i="50"/>
  <c r="L118" i="50"/>
  <c r="L119" i="50"/>
  <c r="L120" i="50"/>
  <c r="L121" i="50"/>
  <c r="L122" i="50"/>
  <c r="L123" i="50"/>
  <c r="L124" i="50"/>
  <c r="L125" i="50"/>
  <c r="L126" i="50"/>
  <c r="L127" i="50"/>
  <c r="L128" i="50"/>
  <c r="L129" i="50"/>
  <c r="L130" i="50"/>
  <c r="L131" i="50"/>
  <c r="L132" i="50"/>
  <c r="L133" i="50"/>
  <c r="L134" i="50"/>
  <c r="L135" i="50"/>
  <c r="L136" i="50"/>
  <c r="L137" i="50"/>
  <c r="L138" i="50"/>
  <c r="L139" i="50"/>
  <c r="L140" i="50"/>
  <c r="L12" i="50"/>
  <c r="K21" i="50"/>
  <c r="K22" i="50"/>
  <c r="K23" i="50"/>
  <c r="K24" i="50"/>
  <c r="K25" i="50"/>
  <c r="K26" i="50"/>
  <c r="K27" i="50"/>
  <c r="K28" i="50"/>
  <c r="K29" i="50"/>
  <c r="K30" i="50"/>
  <c r="K31" i="50"/>
  <c r="K32" i="50"/>
  <c r="K33" i="50"/>
  <c r="K34" i="50"/>
  <c r="K35" i="50"/>
  <c r="K36" i="50"/>
  <c r="K37" i="50"/>
  <c r="K38" i="50"/>
  <c r="K39" i="50"/>
  <c r="K40" i="50"/>
  <c r="K41" i="50"/>
  <c r="K42" i="50"/>
  <c r="K43" i="50"/>
  <c r="K44" i="50"/>
  <c r="K45" i="50"/>
  <c r="K46" i="50"/>
  <c r="K47" i="50"/>
  <c r="K48" i="50"/>
  <c r="K49" i="50"/>
  <c r="K50" i="50"/>
  <c r="K51" i="50"/>
  <c r="K52" i="50"/>
  <c r="K53" i="50"/>
  <c r="K54" i="50"/>
  <c r="K55" i="50"/>
  <c r="K57" i="50"/>
  <c r="K59" i="50"/>
  <c r="K61" i="50"/>
  <c r="K63" i="50"/>
  <c r="K65" i="50"/>
  <c r="K67" i="50"/>
  <c r="K69" i="50"/>
  <c r="K71" i="50"/>
  <c r="K73" i="50"/>
  <c r="K75" i="50"/>
  <c r="K77" i="50"/>
  <c r="K79" i="50"/>
  <c r="K81" i="50"/>
  <c r="K83" i="50"/>
  <c r="K85" i="50"/>
  <c r="K87" i="50"/>
  <c r="K89" i="50"/>
  <c r="K91" i="50"/>
  <c r="K93" i="50"/>
  <c r="K95" i="50"/>
  <c r="K97" i="50"/>
  <c r="K99" i="50"/>
  <c r="K101" i="50"/>
  <c r="K103" i="50"/>
  <c r="K105" i="50"/>
  <c r="K106" i="50"/>
  <c r="K107" i="50"/>
  <c r="K108" i="50"/>
  <c r="K109" i="50"/>
  <c r="K110" i="50"/>
  <c r="K111" i="50"/>
  <c r="K112" i="50"/>
  <c r="K113" i="50"/>
  <c r="K114" i="50"/>
  <c r="K115" i="50"/>
  <c r="K116" i="50"/>
  <c r="K117" i="50"/>
  <c r="K118" i="50"/>
  <c r="K119" i="50"/>
  <c r="K120" i="50"/>
  <c r="K121" i="50"/>
  <c r="K122" i="50"/>
  <c r="K123" i="50"/>
  <c r="K124" i="50"/>
  <c r="K125" i="50"/>
  <c r="K126" i="50"/>
  <c r="K127" i="50"/>
  <c r="K128" i="50"/>
  <c r="K129" i="50"/>
  <c r="K130" i="50"/>
  <c r="K131" i="50"/>
  <c r="K132" i="50"/>
  <c r="K133" i="50"/>
  <c r="K134" i="50"/>
  <c r="K135" i="50"/>
  <c r="K136" i="50"/>
  <c r="K137" i="50"/>
  <c r="K138" i="50"/>
  <c r="K139" i="50"/>
  <c r="K140" i="50"/>
  <c r="G31" i="21"/>
  <c r="F31" i="21"/>
  <c r="H21" i="50"/>
  <c r="H22" i="50"/>
  <c r="H23" i="50"/>
  <c r="H24" i="50"/>
  <c r="H25" i="50"/>
  <c r="H26" i="50"/>
  <c r="H27" i="50"/>
  <c r="H28" i="50"/>
  <c r="H29" i="50"/>
  <c r="H30" i="50"/>
  <c r="H31" i="50"/>
  <c r="H32" i="50"/>
  <c r="H33" i="50"/>
  <c r="H34" i="50"/>
  <c r="H35" i="50"/>
  <c r="H36" i="50"/>
  <c r="H37" i="50"/>
  <c r="H38" i="50"/>
  <c r="H39" i="50"/>
  <c r="H40" i="50"/>
  <c r="H41" i="50"/>
  <c r="H42" i="50"/>
  <c r="H43" i="50"/>
  <c r="H44" i="50"/>
  <c r="H45" i="50"/>
  <c r="H46" i="50"/>
  <c r="H47" i="50"/>
  <c r="H48" i="50"/>
  <c r="H49" i="50"/>
  <c r="H50" i="50"/>
  <c r="H51" i="50"/>
  <c r="H52" i="50"/>
  <c r="H53" i="50"/>
  <c r="H54" i="50"/>
  <c r="H55" i="50"/>
  <c r="H56" i="50"/>
  <c r="H57" i="50"/>
  <c r="H58" i="50"/>
  <c r="H59" i="50"/>
  <c r="H60" i="50"/>
  <c r="H61" i="50"/>
  <c r="H62" i="50"/>
  <c r="H63" i="50"/>
  <c r="H64" i="50"/>
  <c r="H65" i="50"/>
  <c r="H66" i="50"/>
  <c r="H67" i="50"/>
  <c r="H68" i="50"/>
  <c r="H69" i="50"/>
  <c r="H70" i="50"/>
  <c r="H71" i="50"/>
  <c r="H72" i="50"/>
  <c r="H73" i="50"/>
  <c r="H74" i="50"/>
  <c r="H75" i="50"/>
  <c r="H76" i="50"/>
  <c r="H77" i="50"/>
  <c r="H78" i="50"/>
  <c r="H79" i="50"/>
  <c r="H80" i="50"/>
  <c r="H81" i="50"/>
  <c r="H82" i="50"/>
  <c r="H83" i="50"/>
  <c r="H84" i="50"/>
  <c r="H85" i="50"/>
  <c r="H86" i="50"/>
  <c r="H87" i="50"/>
  <c r="H88" i="50"/>
  <c r="H89" i="50"/>
  <c r="H90" i="50"/>
  <c r="H91" i="50"/>
  <c r="H92" i="50"/>
  <c r="H93" i="50"/>
  <c r="H94" i="50"/>
  <c r="H95" i="50"/>
  <c r="H96" i="50"/>
  <c r="H97" i="50"/>
  <c r="H98" i="50"/>
  <c r="H99" i="50"/>
  <c r="H100" i="50"/>
  <c r="H101" i="50"/>
  <c r="H102" i="50"/>
  <c r="H103" i="50"/>
  <c r="H104" i="50"/>
  <c r="H105" i="50"/>
  <c r="H106" i="50"/>
  <c r="H107" i="50"/>
  <c r="H108" i="50"/>
  <c r="H109" i="50"/>
  <c r="H110" i="50"/>
  <c r="H111" i="50"/>
  <c r="H112" i="50"/>
  <c r="H113" i="50"/>
  <c r="H114" i="50"/>
  <c r="H115" i="50"/>
  <c r="H116" i="50"/>
  <c r="H117" i="50"/>
  <c r="H118" i="50"/>
  <c r="H119" i="50"/>
  <c r="H120" i="50"/>
  <c r="H121" i="50"/>
  <c r="H122" i="50"/>
  <c r="H123" i="50"/>
  <c r="H124" i="50"/>
  <c r="H125" i="50"/>
  <c r="H126" i="50"/>
  <c r="H127" i="50"/>
  <c r="H128" i="50"/>
  <c r="H129" i="50"/>
  <c r="H130" i="50"/>
  <c r="H131" i="50"/>
  <c r="H132" i="50"/>
  <c r="H133" i="50"/>
  <c r="H134" i="50"/>
  <c r="H135" i="50"/>
  <c r="H136" i="50"/>
  <c r="H137" i="50"/>
  <c r="H138" i="50"/>
  <c r="H139" i="50"/>
  <c r="H140" i="5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61" i="40"/>
  <c r="L62" i="40"/>
  <c r="L63" i="40"/>
  <c r="L64" i="40"/>
  <c r="L65" i="40"/>
  <c r="L66" i="40"/>
  <c r="L67" i="40"/>
  <c r="L68" i="40"/>
  <c r="L69" i="40"/>
  <c r="L70" i="40"/>
  <c r="L71" i="40"/>
  <c r="L72" i="40"/>
  <c r="L73" i="40"/>
  <c r="L74" i="40"/>
  <c r="L75" i="40"/>
  <c r="L76" i="40"/>
  <c r="L12"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K64" i="40"/>
  <c r="K65" i="40"/>
  <c r="K66" i="40"/>
  <c r="K67" i="40"/>
  <c r="K68" i="40"/>
  <c r="K69" i="40"/>
  <c r="K70" i="40"/>
  <c r="K71" i="40"/>
  <c r="K72" i="40"/>
  <c r="K73" i="40"/>
  <c r="K74" i="40"/>
  <c r="K75" i="40"/>
  <c r="K76" i="40"/>
  <c r="K12" i="40"/>
  <c r="G30" i="21"/>
  <c r="F30" i="21"/>
  <c r="G21" i="40"/>
  <c r="H21" i="40"/>
  <c r="G22" i="40"/>
  <c r="H22" i="40"/>
  <c r="G23" i="40"/>
  <c r="H23" i="40"/>
  <c r="G24" i="40"/>
  <c r="H24" i="40"/>
  <c r="G25" i="40"/>
  <c r="H25" i="40"/>
  <c r="G26" i="40"/>
  <c r="H26" i="40"/>
  <c r="G27" i="40"/>
  <c r="H27" i="40"/>
  <c r="G28" i="40"/>
  <c r="H28" i="40"/>
  <c r="G29" i="40"/>
  <c r="H29" i="40"/>
  <c r="G30" i="40"/>
  <c r="H30" i="40"/>
  <c r="G31" i="40"/>
  <c r="H31" i="40"/>
  <c r="G32" i="40"/>
  <c r="H32" i="40"/>
  <c r="G33" i="40"/>
  <c r="H33" i="40"/>
  <c r="G34" i="40"/>
  <c r="H34" i="40"/>
  <c r="G35" i="40"/>
  <c r="H35" i="40"/>
  <c r="G36" i="40"/>
  <c r="H36" i="40"/>
  <c r="G37" i="40"/>
  <c r="H37" i="40"/>
  <c r="G38" i="40"/>
  <c r="H38" i="40"/>
  <c r="G39" i="40"/>
  <c r="H39" i="40"/>
  <c r="G40" i="40"/>
  <c r="H40" i="40"/>
  <c r="G41" i="40"/>
  <c r="H41" i="40"/>
  <c r="G42" i="40"/>
  <c r="H42" i="40"/>
  <c r="G43" i="40"/>
  <c r="H43" i="40"/>
  <c r="G44" i="40"/>
  <c r="H44" i="40"/>
  <c r="G45" i="40"/>
  <c r="H45" i="40"/>
  <c r="G46" i="40"/>
  <c r="H46" i="40"/>
  <c r="G47" i="40"/>
  <c r="H47" i="40"/>
  <c r="G48" i="40"/>
  <c r="H48" i="40"/>
  <c r="G49" i="40"/>
  <c r="H49" i="40"/>
  <c r="G50" i="40"/>
  <c r="H50" i="40"/>
  <c r="G51" i="40"/>
  <c r="H51" i="40"/>
  <c r="G52" i="40"/>
  <c r="H52" i="40"/>
  <c r="G53" i="40"/>
  <c r="H53" i="40"/>
  <c r="G54" i="40"/>
  <c r="H54" i="40"/>
  <c r="G55" i="40"/>
  <c r="H55" i="40"/>
  <c r="G56" i="40"/>
  <c r="H56" i="40"/>
  <c r="G57" i="40"/>
  <c r="H57" i="40"/>
  <c r="G58" i="40"/>
  <c r="H58" i="40"/>
  <c r="G59" i="40"/>
  <c r="H59" i="40"/>
  <c r="G60" i="40"/>
  <c r="H60" i="40"/>
  <c r="G61" i="40"/>
  <c r="H61" i="40"/>
  <c r="G62" i="40"/>
  <c r="H62" i="40"/>
  <c r="G63" i="40"/>
  <c r="H63" i="40"/>
  <c r="G64" i="40"/>
  <c r="H64" i="40"/>
  <c r="G65" i="40"/>
  <c r="H65" i="40"/>
  <c r="G66" i="40"/>
  <c r="H66" i="40"/>
  <c r="G67" i="40"/>
  <c r="H67" i="40"/>
  <c r="G68" i="40"/>
  <c r="H68" i="40"/>
  <c r="G69" i="40"/>
  <c r="H69" i="40"/>
  <c r="G70" i="40"/>
  <c r="H70" i="40"/>
  <c r="G71" i="40"/>
  <c r="H71" i="40"/>
  <c r="G72" i="40"/>
  <c r="H72" i="40"/>
  <c r="G73" i="40"/>
  <c r="H73" i="40"/>
  <c r="G74" i="40"/>
  <c r="H74" i="40"/>
  <c r="G75" i="40"/>
  <c r="H75" i="40"/>
  <c r="G76" i="40"/>
  <c r="H76" i="40"/>
  <c r="H20" i="40"/>
  <c r="G20" i="40"/>
  <c r="L20" i="44"/>
  <c r="L21" i="44"/>
  <c r="L22" i="44"/>
  <c r="L23" i="44"/>
  <c r="L24" i="44"/>
  <c r="L25" i="44"/>
  <c r="L26" i="44"/>
  <c r="L27" i="44"/>
  <c r="L28" i="44"/>
  <c r="L29" i="44"/>
  <c r="L30" i="44"/>
  <c r="L31" i="44"/>
  <c r="L32" i="44"/>
  <c r="L33" i="44"/>
  <c r="L34" i="44"/>
  <c r="L35" i="44"/>
  <c r="L36" i="44"/>
  <c r="L37" i="44"/>
  <c r="L38" i="44"/>
  <c r="L39" i="44"/>
  <c r="L12" i="44"/>
  <c r="K20" i="44"/>
  <c r="K21" i="44"/>
  <c r="K22" i="44"/>
  <c r="K23" i="44"/>
  <c r="K24" i="44"/>
  <c r="K25" i="44"/>
  <c r="K26" i="44"/>
  <c r="K27" i="44"/>
  <c r="K28" i="44"/>
  <c r="K29" i="44"/>
  <c r="K30" i="44"/>
  <c r="K31" i="44"/>
  <c r="K32" i="44"/>
  <c r="K33" i="44"/>
  <c r="K34" i="44"/>
  <c r="K35" i="44"/>
  <c r="K36" i="44"/>
  <c r="K37" i="44"/>
  <c r="K38" i="44"/>
  <c r="K39" i="44"/>
  <c r="K12" i="44"/>
  <c r="G29" i="21"/>
  <c r="F29" i="21"/>
  <c r="G21" i="44"/>
  <c r="H21" i="44"/>
  <c r="G22" i="44"/>
  <c r="H22" i="44"/>
  <c r="G23" i="44"/>
  <c r="H23" i="44"/>
  <c r="G24" i="44"/>
  <c r="H24" i="44"/>
  <c r="G25" i="44"/>
  <c r="H25" i="44"/>
  <c r="G26" i="44"/>
  <c r="H26" i="44"/>
  <c r="G27" i="44"/>
  <c r="H27" i="44"/>
  <c r="G28" i="44"/>
  <c r="H28" i="44"/>
  <c r="G29" i="44"/>
  <c r="H29" i="44"/>
  <c r="G30" i="44"/>
  <c r="H30" i="44"/>
  <c r="G31" i="44"/>
  <c r="H31" i="44"/>
  <c r="H32" i="44"/>
  <c r="G33" i="44"/>
  <c r="H33" i="44"/>
  <c r="G34" i="44"/>
  <c r="H34" i="44"/>
  <c r="G35" i="44"/>
  <c r="H35" i="44"/>
  <c r="G36" i="44"/>
  <c r="H36" i="44"/>
  <c r="G37" i="44"/>
  <c r="H37" i="44"/>
  <c r="G38" i="44"/>
  <c r="H38" i="44"/>
  <c r="G39" i="44"/>
  <c r="H39" i="44"/>
  <c r="H20" i="44"/>
  <c r="G20" i="44"/>
  <c r="L20" i="48"/>
  <c r="L12" i="48"/>
  <c r="L21" i="48"/>
  <c r="L22" i="48"/>
  <c r="L23" i="48"/>
  <c r="L24" i="48"/>
  <c r="L25" i="48"/>
  <c r="L26" i="48"/>
  <c r="L27" i="48"/>
  <c r="L28" i="48"/>
  <c r="L29" i="48"/>
  <c r="L30" i="48"/>
  <c r="L31" i="48"/>
  <c r="L32" i="48"/>
  <c r="L33" i="48"/>
  <c r="L34" i="48"/>
  <c r="L35" i="48"/>
  <c r="L36" i="48"/>
  <c r="L37" i="48"/>
  <c r="L38" i="48"/>
  <c r="L39" i="48"/>
  <c r="L40" i="48"/>
  <c r="L41" i="48"/>
  <c r="L42" i="48"/>
  <c r="L43" i="48"/>
  <c r="L44" i="48"/>
  <c r="L45" i="48"/>
  <c r="L46" i="48"/>
  <c r="L47" i="48"/>
  <c r="L48" i="48"/>
  <c r="L49" i="48"/>
  <c r="L50" i="48"/>
  <c r="L51" i="48"/>
  <c r="L52" i="48"/>
  <c r="L53" i="48"/>
  <c r="L54" i="48"/>
  <c r="L55" i="48"/>
  <c r="L56" i="48"/>
  <c r="L57" i="48"/>
  <c r="L58" i="48"/>
  <c r="L59" i="48"/>
  <c r="L60" i="48"/>
  <c r="L61" i="48"/>
  <c r="L62" i="48"/>
  <c r="L63" i="48"/>
  <c r="L64" i="48"/>
  <c r="L65" i="48"/>
  <c r="L66" i="48"/>
  <c r="L67" i="48"/>
  <c r="L68" i="48"/>
  <c r="L69" i="48"/>
  <c r="L70" i="48"/>
  <c r="L71" i="48"/>
  <c r="L72" i="48"/>
  <c r="L73" i="48"/>
  <c r="L74" i="48"/>
  <c r="L75" i="48"/>
  <c r="L76" i="48"/>
  <c r="L77" i="48"/>
  <c r="K20" i="48"/>
  <c r="K21" i="48"/>
  <c r="K22" i="48"/>
  <c r="K23" i="48"/>
  <c r="K24" i="48"/>
  <c r="K25" i="48"/>
  <c r="K26" i="48"/>
  <c r="K27" i="48"/>
  <c r="K28" i="48"/>
  <c r="K29" i="48"/>
  <c r="K30" i="48"/>
  <c r="K31" i="48"/>
  <c r="K32" i="48"/>
  <c r="K33" i="48"/>
  <c r="K34" i="48"/>
  <c r="K35" i="48"/>
  <c r="K36" i="48"/>
  <c r="K37" i="48"/>
  <c r="K38" i="48"/>
  <c r="K39" i="48"/>
  <c r="K40" i="48"/>
  <c r="K41" i="48"/>
  <c r="K42" i="48"/>
  <c r="K43" i="48"/>
  <c r="K44" i="48"/>
  <c r="K45" i="48"/>
  <c r="K46" i="48"/>
  <c r="K47" i="48"/>
  <c r="K48" i="48"/>
  <c r="K49" i="48"/>
  <c r="K50" i="48"/>
  <c r="K51" i="48"/>
  <c r="K52" i="48"/>
  <c r="K53" i="48"/>
  <c r="K54" i="48"/>
  <c r="K55" i="48"/>
  <c r="K56" i="48"/>
  <c r="K57" i="48"/>
  <c r="K58" i="48"/>
  <c r="K59" i="48"/>
  <c r="K60" i="48"/>
  <c r="K61" i="48"/>
  <c r="K62" i="48"/>
  <c r="K63" i="48"/>
  <c r="K64" i="48"/>
  <c r="K65" i="48"/>
  <c r="K66" i="48"/>
  <c r="K67" i="48"/>
  <c r="K68" i="48"/>
  <c r="K69" i="48"/>
  <c r="K70" i="48"/>
  <c r="K71" i="48"/>
  <c r="K72" i="48"/>
  <c r="K73" i="48"/>
  <c r="K74" i="48"/>
  <c r="K75" i="48"/>
  <c r="K76" i="48"/>
  <c r="K77" i="48"/>
  <c r="K12" i="48"/>
  <c r="G28" i="21"/>
  <c r="F28" i="21"/>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G69" i="48"/>
  <c r="H69" i="48"/>
  <c r="G70" i="48"/>
  <c r="H70" i="48"/>
  <c r="G71" i="48"/>
  <c r="H71" i="48"/>
  <c r="G72" i="48"/>
  <c r="H72" i="48"/>
  <c r="G73" i="48"/>
  <c r="H73" i="48"/>
  <c r="G74" i="48"/>
  <c r="H74" i="48"/>
  <c r="G75" i="48"/>
  <c r="H75" i="48"/>
  <c r="G76" i="48"/>
  <c r="H76" i="48"/>
  <c r="G77" i="48"/>
  <c r="H77" i="48"/>
  <c r="L20" i="46"/>
  <c r="L12" i="46"/>
  <c r="L21" i="46"/>
  <c r="L22" i="46"/>
  <c r="L23" i="46"/>
  <c r="L24" i="46"/>
  <c r="L25" i="46"/>
  <c r="L26" i="46"/>
  <c r="L27" i="46"/>
  <c r="L28" i="46"/>
  <c r="L29" i="46"/>
  <c r="L30" i="46"/>
  <c r="L31" i="46"/>
  <c r="L32" i="46"/>
  <c r="L33" i="46"/>
  <c r="L34" i="46"/>
  <c r="L35" i="46"/>
  <c r="L36" i="46"/>
  <c r="L37" i="46"/>
  <c r="L38" i="46"/>
  <c r="L39"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1" i="46"/>
  <c r="L82" i="46"/>
  <c r="L83" i="46"/>
  <c r="L84" i="46"/>
  <c r="L85" i="46"/>
  <c r="L86" i="46"/>
  <c r="L87" i="46"/>
  <c r="L88" i="46"/>
  <c r="L89" i="46"/>
  <c r="L90" i="46"/>
  <c r="L91" i="46"/>
  <c r="L92" i="46"/>
  <c r="L93" i="46"/>
  <c r="L94" i="46"/>
  <c r="L95" i="46"/>
  <c r="L96" i="46"/>
  <c r="L97" i="46"/>
  <c r="L98" i="46"/>
  <c r="L99" i="46"/>
  <c r="L100" i="46"/>
  <c r="L101" i="46"/>
  <c r="L102" i="46"/>
  <c r="L103" i="46"/>
  <c r="L104" i="46"/>
  <c r="L105" i="46"/>
  <c r="L106" i="46"/>
  <c r="L107" i="46"/>
  <c r="L108" i="46"/>
  <c r="L109" i="46"/>
  <c r="L110" i="46"/>
  <c r="L111" i="46"/>
  <c r="L112" i="46"/>
  <c r="L113" i="46"/>
  <c r="L114" i="46"/>
  <c r="L115" i="46"/>
  <c r="L116" i="46"/>
  <c r="L117" i="46"/>
  <c r="L118" i="46"/>
  <c r="L119" i="46"/>
  <c r="K20" i="46"/>
  <c r="K21" i="46"/>
  <c r="K22" i="46"/>
  <c r="K23" i="46"/>
  <c r="K24" i="46"/>
  <c r="K25" i="46"/>
  <c r="K27" i="46"/>
  <c r="K29" i="46"/>
  <c r="K30" i="46"/>
  <c r="K31" i="46"/>
  <c r="K32" i="46"/>
  <c r="K33" i="46"/>
  <c r="K35" i="46"/>
  <c r="K37" i="46"/>
  <c r="K38" i="46"/>
  <c r="K39" i="46"/>
  <c r="K40" i="46"/>
  <c r="K41" i="46"/>
  <c r="K45" i="46"/>
  <c r="K46" i="46"/>
  <c r="K47" i="46"/>
  <c r="K48" i="46"/>
  <c r="K49" i="46"/>
  <c r="K51" i="46"/>
  <c r="K53" i="46"/>
  <c r="K54" i="46"/>
  <c r="K55" i="46"/>
  <c r="K56" i="46"/>
  <c r="K57" i="46"/>
  <c r="K59" i="46"/>
  <c r="K61" i="46"/>
  <c r="K62" i="46"/>
  <c r="K63" i="46"/>
  <c r="K64" i="46"/>
  <c r="K65" i="46"/>
  <c r="K67" i="46"/>
  <c r="K69" i="46"/>
  <c r="K70" i="46"/>
  <c r="K71" i="46"/>
  <c r="K72" i="46"/>
  <c r="K73" i="46"/>
  <c r="K77" i="46"/>
  <c r="K78" i="46"/>
  <c r="K79" i="46"/>
  <c r="K81" i="46"/>
  <c r="K82" i="46"/>
  <c r="K84" i="46"/>
  <c r="K86" i="46"/>
  <c r="K87" i="46"/>
  <c r="K88" i="46"/>
  <c r="K89" i="46"/>
  <c r="K90" i="46"/>
  <c r="K92" i="46"/>
  <c r="K94" i="46"/>
  <c r="K95" i="46"/>
  <c r="K96" i="46"/>
  <c r="K97" i="46"/>
  <c r="K98" i="46"/>
  <c r="K100" i="46"/>
  <c r="K102" i="46"/>
  <c r="K103" i="46"/>
  <c r="K104" i="46"/>
  <c r="K105" i="46"/>
  <c r="K106" i="46"/>
  <c r="K110" i="46"/>
  <c r="K111" i="46"/>
  <c r="K112" i="46"/>
  <c r="K113" i="46"/>
  <c r="K114" i="46"/>
  <c r="K116" i="46"/>
  <c r="K118" i="46"/>
  <c r="K119" i="46"/>
  <c r="K26" i="46"/>
  <c r="K34" i="46"/>
  <c r="K42" i="46"/>
  <c r="K50" i="46"/>
  <c r="K58" i="46"/>
  <c r="K66" i="46"/>
  <c r="K74" i="46"/>
  <c r="K83" i="46"/>
  <c r="K91" i="46"/>
  <c r="K99" i="46"/>
  <c r="K107" i="46"/>
  <c r="K115" i="46"/>
  <c r="K12" i="46"/>
  <c r="G27" i="21"/>
  <c r="F27" i="21"/>
  <c r="G21" i="46"/>
  <c r="H21" i="46"/>
  <c r="G23" i="46"/>
  <c r="H23" i="46"/>
  <c r="G24" i="46"/>
  <c r="H24" i="46"/>
  <c r="G25" i="46"/>
  <c r="H25" i="46"/>
  <c r="H26" i="46"/>
  <c r="G27" i="46"/>
  <c r="H27" i="46"/>
  <c r="G28" i="46"/>
  <c r="H28" i="46"/>
  <c r="G29" i="46"/>
  <c r="H29" i="46"/>
  <c r="G30" i="46"/>
  <c r="H30" i="46"/>
  <c r="G31" i="46"/>
  <c r="H31" i="46"/>
  <c r="G32" i="46"/>
  <c r="H32" i="46"/>
  <c r="G33" i="46"/>
  <c r="H33" i="46"/>
  <c r="H34" i="46"/>
  <c r="G35" i="46"/>
  <c r="H35" i="46"/>
  <c r="G36" i="46"/>
  <c r="H36" i="46"/>
  <c r="G37" i="46"/>
  <c r="H37" i="46"/>
  <c r="G38" i="46"/>
  <c r="H38" i="46"/>
  <c r="G39" i="46"/>
  <c r="H39" i="46"/>
  <c r="G40" i="46"/>
  <c r="H40" i="46"/>
  <c r="G41" i="46"/>
  <c r="H41" i="46"/>
  <c r="H42" i="46"/>
  <c r="G43" i="46"/>
  <c r="H43" i="46"/>
  <c r="G44" i="46"/>
  <c r="H44" i="46"/>
  <c r="G45" i="46"/>
  <c r="H45" i="46"/>
  <c r="G46" i="46"/>
  <c r="H46" i="46"/>
  <c r="G47" i="46"/>
  <c r="H47" i="46"/>
  <c r="G48" i="46"/>
  <c r="H48" i="46"/>
  <c r="G49" i="46"/>
  <c r="H49" i="46"/>
  <c r="H50" i="46"/>
  <c r="G51" i="46"/>
  <c r="H51" i="46"/>
  <c r="G52" i="46"/>
  <c r="H52" i="46"/>
  <c r="G53" i="46"/>
  <c r="H53" i="46"/>
  <c r="G54" i="46"/>
  <c r="H54" i="46"/>
  <c r="G55" i="46"/>
  <c r="H55" i="46"/>
  <c r="G56" i="46"/>
  <c r="H56" i="46"/>
  <c r="G57" i="46"/>
  <c r="H57" i="46"/>
  <c r="H58" i="46"/>
  <c r="G59" i="46"/>
  <c r="H59" i="46"/>
  <c r="G60" i="46"/>
  <c r="H60" i="46"/>
  <c r="G61" i="46"/>
  <c r="H61" i="46"/>
  <c r="G62" i="46"/>
  <c r="H62" i="46"/>
  <c r="G63" i="46"/>
  <c r="H63" i="46"/>
  <c r="G64" i="46"/>
  <c r="H64" i="46"/>
  <c r="G65" i="46"/>
  <c r="H65" i="46"/>
  <c r="H66" i="46"/>
  <c r="G67" i="46"/>
  <c r="H67" i="46"/>
  <c r="G68" i="46"/>
  <c r="H68" i="46"/>
  <c r="G69" i="46"/>
  <c r="H69" i="46"/>
  <c r="G70" i="46"/>
  <c r="H70" i="46"/>
  <c r="G71" i="46"/>
  <c r="H71" i="46"/>
  <c r="G72" i="46"/>
  <c r="H72" i="46"/>
  <c r="G73" i="46"/>
  <c r="H73" i="46"/>
  <c r="H74" i="46"/>
  <c r="G75" i="46"/>
  <c r="H75" i="46"/>
  <c r="G76" i="46"/>
  <c r="H76" i="46"/>
  <c r="G77" i="46"/>
  <c r="H77" i="46"/>
  <c r="G78" i="46"/>
  <c r="H78" i="46"/>
  <c r="G79" i="46"/>
  <c r="H79" i="46"/>
  <c r="G81" i="46"/>
  <c r="H81" i="46"/>
  <c r="G82" i="46"/>
  <c r="H82" i="46"/>
  <c r="H83" i="46"/>
  <c r="G84" i="46"/>
  <c r="H84" i="46"/>
  <c r="G85" i="46"/>
  <c r="H85" i="46"/>
  <c r="G86" i="46"/>
  <c r="H86" i="46"/>
  <c r="G87" i="46"/>
  <c r="H87" i="46"/>
  <c r="G88" i="46"/>
  <c r="H88" i="46"/>
  <c r="G89" i="46"/>
  <c r="H89" i="46"/>
  <c r="G90" i="46"/>
  <c r="H90" i="46"/>
  <c r="H91" i="46"/>
  <c r="G92" i="46"/>
  <c r="H92" i="46"/>
  <c r="G93" i="46"/>
  <c r="H93" i="46"/>
  <c r="G94" i="46"/>
  <c r="H94" i="46"/>
  <c r="G95" i="46"/>
  <c r="H95" i="46"/>
  <c r="G96" i="46"/>
  <c r="H96" i="46"/>
  <c r="G97" i="46"/>
  <c r="H97" i="46"/>
  <c r="G98" i="46"/>
  <c r="H98" i="46"/>
  <c r="H99" i="46"/>
  <c r="G100" i="46"/>
  <c r="H100" i="46"/>
  <c r="G101" i="46"/>
  <c r="H101" i="46"/>
  <c r="G102" i="46"/>
  <c r="H102" i="46"/>
  <c r="G103" i="46"/>
  <c r="H103" i="46"/>
  <c r="G104" i="46"/>
  <c r="H104" i="46"/>
  <c r="G105" i="46"/>
  <c r="H105" i="46"/>
  <c r="G106" i="46"/>
  <c r="H106" i="46"/>
  <c r="H107" i="46"/>
  <c r="G108" i="46"/>
  <c r="H108" i="46"/>
  <c r="G109" i="46"/>
  <c r="H109" i="46"/>
  <c r="G110" i="46"/>
  <c r="H110" i="46"/>
  <c r="G111" i="46"/>
  <c r="H111" i="46"/>
  <c r="G112" i="46"/>
  <c r="H112" i="46"/>
  <c r="G113" i="46"/>
  <c r="H113" i="46"/>
  <c r="G114" i="46"/>
  <c r="H114" i="46"/>
  <c r="H115" i="46"/>
  <c r="G116" i="46"/>
  <c r="H116" i="46"/>
  <c r="H117" i="46"/>
  <c r="G118" i="46"/>
  <c r="H118" i="46"/>
  <c r="G119" i="46"/>
  <c r="H119" i="46"/>
  <c r="H20" i="46"/>
  <c r="G20" i="46"/>
  <c r="F26" i="21"/>
  <c r="L21" i="43"/>
  <c r="L22" i="43"/>
  <c r="L23" i="43"/>
  <c r="L24" i="43"/>
  <c r="L25" i="43"/>
  <c r="L26" i="43"/>
  <c r="L27" i="43"/>
  <c r="L28" i="43"/>
  <c r="L29" i="43"/>
  <c r="L30" i="43"/>
  <c r="L31" i="43"/>
  <c r="L32" i="43"/>
  <c r="L33" i="43"/>
  <c r="L34" i="43"/>
  <c r="L35" i="43"/>
  <c r="L36" i="43"/>
  <c r="L37" i="43"/>
  <c r="L38" i="43"/>
  <c r="L39" i="43"/>
  <c r="L40" i="43"/>
  <c r="L41" i="43"/>
  <c r="L42" i="43"/>
  <c r="L43" i="43"/>
  <c r="L44" i="43"/>
  <c r="L45" i="43"/>
  <c r="L46" i="43"/>
  <c r="L47" i="43"/>
  <c r="L48" i="43"/>
  <c r="L49" i="43"/>
  <c r="L50" i="43"/>
  <c r="L51" i="43"/>
  <c r="L52" i="43"/>
  <c r="L53" i="43"/>
  <c r="L54" i="43"/>
  <c r="L55" i="43"/>
  <c r="L56" i="43"/>
  <c r="L57" i="43"/>
  <c r="L58" i="43"/>
  <c r="L59" i="43"/>
  <c r="L60" i="43"/>
  <c r="L61" i="43"/>
  <c r="L62" i="43"/>
  <c r="L63" i="43"/>
  <c r="L64" i="43"/>
  <c r="L65" i="43"/>
  <c r="L13" i="43"/>
  <c r="K21" i="43"/>
  <c r="K22" i="43"/>
  <c r="K24" i="43"/>
  <c r="K25" i="43"/>
  <c r="K26" i="43"/>
  <c r="K28" i="43"/>
  <c r="K29" i="43"/>
  <c r="K30" i="43"/>
  <c r="K32" i="43"/>
  <c r="K33" i="43"/>
  <c r="K34" i="43"/>
  <c r="K36" i="43"/>
  <c r="K37" i="43"/>
  <c r="K38" i="43"/>
  <c r="K40" i="43"/>
  <c r="K41" i="43"/>
  <c r="K42" i="43"/>
  <c r="K44" i="43"/>
  <c r="K45" i="43"/>
  <c r="K46" i="43"/>
  <c r="K48" i="43"/>
  <c r="K49" i="43"/>
  <c r="K50" i="43"/>
  <c r="K52" i="43"/>
  <c r="K53" i="43"/>
  <c r="K54" i="43"/>
  <c r="K56" i="43"/>
  <c r="K57" i="43"/>
  <c r="K58" i="43"/>
  <c r="K60" i="43"/>
  <c r="K61" i="43"/>
  <c r="K62" i="43"/>
  <c r="K64" i="43"/>
  <c r="K65" i="43"/>
  <c r="G22" i="43"/>
  <c r="H22" i="43"/>
  <c r="H23" i="43"/>
  <c r="G24" i="43"/>
  <c r="H24" i="43"/>
  <c r="G25" i="43"/>
  <c r="H25" i="43"/>
  <c r="G26" i="43"/>
  <c r="H26" i="43"/>
  <c r="G28" i="43"/>
  <c r="H28" i="43"/>
  <c r="G29" i="43"/>
  <c r="H29" i="43"/>
  <c r="G30" i="43"/>
  <c r="H30" i="43"/>
  <c r="H31" i="43"/>
  <c r="G32" i="43"/>
  <c r="H32" i="43"/>
  <c r="G33" i="43"/>
  <c r="H33" i="43"/>
  <c r="G34" i="43"/>
  <c r="H34" i="43"/>
  <c r="H35" i="43"/>
  <c r="G36" i="43"/>
  <c r="H36" i="43"/>
  <c r="G37" i="43"/>
  <c r="H37" i="43"/>
  <c r="G38" i="43"/>
  <c r="H38" i="43"/>
  <c r="H39" i="43"/>
  <c r="G40" i="43"/>
  <c r="H40" i="43"/>
  <c r="G41" i="43"/>
  <c r="H41" i="43"/>
  <c r="G42" i="43"/>
  <c r="H42" i="43"/>
  <c r="H43" i="43"/>
  <c r="G44" i="43"/>
  <c r="H44" i="43"/>
  <c r="G45" i="43"/>
  <c r="H45" i="43"/>
  <c r="G46" i="43"/>
  <c r="H46" i="43"/>
  <c r="H47" i="43"/>
  <c r="G48" i="43"/>
  <c r="H48" i="43"/>
  <c r="G49" i="43"/>
  <c r="H49" i="43"/>
  <c r="G50" i="43"/>
  <c r="H50" i="43"/>
  <c r="H51" i="43"/>
  <c r="G52" i="43"/>
  <c r="H52" i="43"/>
  <c r="G53" i="43"/>
  <c r="H53" i="43"/>
  <c r="G54" i="43"/>
  <c r="H54" i="43"/>
  <c r="H55" i="43"/>
  <c r="G56" i="43"/>
  <c r="H56" i="43"/>
  <c r="G57" i="43"/>
  <c r="H57" i="43"/>
  <c r="G58" i="43"/>
  <c r="H58" i="43"/>
  <c r="H59" i="43"/>
  <c r="G60" i="43"/>
  <c r="H60" i="43"/>
  <c r="G61" i="43"/>
  <c r="H61" i="43"/>
  <c r="G62" i="43"/>
  <c r="H62" i="43"/>
  <c r="H63" i="43"/>
  <c r="G64" i="43"/>
  <c r="H64" i="43"/>
  <c r="G65" i="43"/>
  <c r="H65" i="43"/>
  <c r="H21" i="43"/>
  <c r="G21" i="43"/>
  <c r="F25" i="21"/>
  <c r="L20" i="49"/>
  <c r="L12" i="49"/>
  <c r="L22" i="49"/>
  <c r="L23" i="49"/>
  <c r="L24" i="49"/>
  <c r="L25" i="49"/>
  <c r="L26" i="49"/>
  <c r="L27" i="49"/>
  <c r="L28" i="49"/>
  <c r="L29" i="49"/>
  <c r="L30" i="49"/>
  <c r="L31" i="49"/>
  <c r="L32" i="49"/>
  <c r="L33" i="49"/>
  <c r="L34" i="49"/>
  <c r="L35" i="49"/>
  <c r="L36" i="49"/>
  <c r="L37" i="49"/>
  <c r="L38" i="49"/>
  <c r="L39" i="49"/>
  <c r="L40" i="49"/>
  <c r="L41" i="49"/>
  <c r="L42" i="49"/>
  <c r="L43" i="49"/>
  <c r="L44" i="49"/>
  <c r="L45" i="49"/>
  <c r="L46" i="49"/>
  <c r="L47" i="49"/>
  <c r="L48" i="49"/>
  <c r="L49" i="49"/>
  <c r="L50" i="49"/>
  <c r="L51" i="49"/>
  <c r="L52" i="49"/>
  <c r="L53" i="49"/>
  <c r="L54" i="49"/>
  <c r="L55" i="49"/>
  <c r="L56" i="49"/>
  <c r="L57" i="49"/>
  <c r="L58" i="49"/>
  <c r="L59" i="49"/>
  <c r="L60" i="49"/>
  <c r="L61" i="49"/>
  <c r="L62" i="49"/>
  <c r="L63" i="49"/>
  <c r="L64" i="49"/>
  <c r="L65" i="49"/>
  <c r="L66" i="49"/>
  <c r="L67" i="49"/>
  <c r="L68" i="49"/>
  <c r="L69" i="49"/>
  <c r="L70" i="49"/>
  <c r="L71" i="49"/>
  <c r="L72" i="49"/>
  <c r="L73" i="49"/>
  <c r="L74" i="49"/>
  <c r="L75" i="49"/>
  <c r="L76" i="49"/>
  <c r="L77" i="49"/>
  <c r="L78" i="49"/>
  <c r="L79" i="49"/>
  <c r="L80" i="49"/>
  <c r="L81" i="49"/>
  <c r="L82" i="49"/>
  <c r="L83" i="49"/>
  <c r="L84" i="49"/>
  <c r="L85" i="49"/>
  <c r="L86" i="49"/>
  <c r="L87" i="49"/>
  <c r="L88" i="49"/>
  <c r="L89" i="49"/>
  <c r="L90" i="49"/>
  <c r="L91" i="49"/>
  <c r="L92" i="49"/>
  <c r="L93" i="49"/>
  <c r="L94" i="49"/>
  <c r="L95" i="49"/>
  <c r="L96" i="49"/>
  <c r="L97" i="49"/>
  <c r="L98" i="49"/>
  <c r="L99" i="49"/>
  <c r="L100" i="49"/>
  <c r="L101" i="49"/>
  <c r="L102" i="49"/>
  <c r="L103" i="49"/>
  <c r="L104" i="49"/>
  <c r="L105" i="49"/>
  <c r="L106" i="49"/>
  <c r="L107" i="49"/>
  <c r="L108" i="49"/>
  <c r="L109" i="49"/>
  <c r="L110" i="49"/>
  <c r="F24" i="21"/>
  <c r="L20" i="47"/>
  <c r="L12" i="47"/>
  <c r="L21" i="47"/>
  <c r="L22" i="47"/>
  <c r="L23" i="47"/>
  <c r="L24" i="47"/>
  <c r="L25" i="47"/>
  <c r="L26" i="47"/>
  <c r="L27" i="47"/>
  <c r="L28" i="47"/>
  <c r="L29" i="47"/>
  <c r="L30" i="47"/>
  <c r="L31" i="47"/>
  <c r="L32" i="47"/>
  <c r="L33" i="47"/>
  <c r="L34" i="47"/>
  <c r="L35" i="47"/>
  <c r="L36" i="47"/>
  <c r="L37" i="47"/>
  <c r="L38" i="47"/>
  <c r="L39" i="47"/>
  <c r="L40" i="47"/>
  <c r="L41" i="47"/>
  <c r="L42" i="47"/>
  <c r="L43" i="47"/>
  <c r="L44" i="47"/>
  <c r="L45" i="47"/>
  <c r="L46" i="47"/>
  <c r="L47" i="47"/>
  <c r="L48" i="47"/>
  <c r="L49" i="47"/>
  <c r="L50" i="47"/>
  <c r="L51" i="47"/>
  <c r="L52" i="47"/>
  <c r="L53" i="47"/>
  <c r="L54" i="47"/>
  <c r="L55" i="47"/>
  <c r="L56" i="47"/>
  <c r="K40" i="47"/>
  <c r="K44" i="47"/>
  <c r="F23" i="21"/>
  <c r="H23" i="49"/>
  <c r="H24" i="49"/>
  <c r="H25" i="49"/>
  <c r="H26" i="49"/>
  <c r="H27" i="49"/>
  <c r="H28" i="49"/>
  <c r="H29" i="49"/>
  <c r="H30" i="49"/>
  <c r="G31" i="49"/>
  <c r="H31" i="49"/>
  <c r="H32" i="49"/>
  <c r="H33" i="49"/>
  <c r="H34" i="49"/>
  <c r="H35" i="49"/>
  <c r="H36" i="49"/>
  <c r="H37" i="49"/>
  <c r="H38" i="49"/>
  <c r="H39" i="49"/>
  <c r="H40" i="49"/>
  <c r="H41" i="49"/>
  <c r="H43" i="49"/>
  <c r="H44" i="49"/>
  <c r="H45" i="49"/>
  <c r="H46" i="49"/>
  <c r="H47" i="49"/>
  <c r="H48" i="49"/>
  <c r="H49" i="49"/>
  <c r="H50" i="49"/>
  <c r="H51" i="49"/>
  <c r="H52" i="49"/>
  <c r="H53" i="49"/>
  <c r="H54" i="49"/>
  <c r="H55" i="49"/>
  <c r="H56" i="49"/>
  <c r="H57" i="49"/>
  <c r="H58" i="49"/>
  <c r="H59" i="49"/>
  <c r="H60" i="49"/>
  <c r="H61" i="49"/>
  <c r="H62" i="49"/>
  <c r="H63" i="49"/>
  <c r="H64" i="49"/>
  <c r="H65" i="49"/>
  <c r="H66" i="49"/>
  <c r="H67" i="49"/>
  <c r="H68" i="49"/>
  <c r="G69" i="49"/>
  <c r="H69" i="49"/>
  <c r="H70" i="49"/>
  <c r="H71" i="49"/>
  <c r="H72" i="49"/>
  <c r="H73" i="49"/>
  <c r="H74" i="49"/>
  <c r="H75" i="49"/>
  <c r="H76" i="49"/>
  <c r="H77" i="49"/>
  <c r="H78" i="49"/>
  <c r="H79" i="49"/>
  <c r="H80" i="49"/>
  <c r="H81" i="49"/>
  <c r="H82" i="49"/>
  <c r="H83" i="49"/>
  <c r="H84" i="49"/>
  <c r="H85" i="49"/>
  <c r="H86" i="49"/>
  <c r="H87" i="49"/>
  <c r="H88" i="49"/>
  <c r="H89" i="49"/>
  <c r="H90" i="49"/>
  <c r="H91" i="49"/>
  <c r="H92" i="49"/>
  <c r="H93" i="49"/>
  <c r="H94" i="49"/>
  <c r="H95" i="49"/>
  <c r="H96" i="49"/>
  <c r="H97" i="49"/>
  <c r="H98" i="49"/>
  <c r="H99" i="49"/>
  <c r="H100" i="49"/>
  <c r="H101" i="49"/>
  <c r="H102" i="49"/>
  <c r="H103" i="49"/>
  <c r="H104" i="49"/>
  <c r="H105" i="49"/>
  <c r="H106" i="49"/>
  <c r="H107" i="49"/>
  <c r="H108" i="49"/>
  <c r="H109" i="49"/>
  <c r="H110" i="49"/>
  <c r="H20" i="49"/>
  <c r="H20" i="47"/>
  <c r="H22" i="47"/>
  <c r="H23" i="47"/>
  <c r="H24" i="47"/>
  <c r="H25" i="47"/>
  <c r="H26" i="47"/>
  <c r="H27" i="47"/>
  <c r="H28" i="47"/>
  <c r="H29" i="47"/>
  <c r="H30" i="47"/>
  <c r="H31" i="47"/>
  <c r="H32" i="47"/>
  <c r="H33" i="47"/>
  <c r="H34" i="47"/>
  <c r="H35" i="47"/>
  <c r="H36" i="47"/>
  <c r="G37" i="47"/>
  <c r="H37" i="47"/>
  <c r="H38" i="47"/>
  <c r="H39" i="47"/>
  <c r="H40" i="47"/>
  <c r="H41" i="47"/>
  <c r="H42" i="47"/>
  <c r="H43" i="47"/>
  <c r="H44" i="47"/>
  <c r="H45" i="47"/>
  <c r="H46" i="47"/>
  <c r="H47" i="47"/>
  <c r="H48" i="47"/>
  <c r="H49" i="47"/>
  <c r="H50" i="47"/>
  <c r="H51" i="47"/>
  <c r="H52" i="47"/>
  <c r="H53" i="47"/>
  <c r="H54" i="47"/>
  <c r="H55" i="47"/>
  <c r="H56" i="47"/>
  <c r="C4" i="48"/>
  <c r="G67" i="42"/>
  <c r="G68" i="42"/>
  <c r="G69" i="42"/>
  <c r="G70" i="42"/>
  <c r="G71" i="42"/>
  <c r="G72" i="42"/>
  <c r="G73" i="42"/>
  <c r="G74" i="42"/>
  <c r="G75" i="42"/>
  <c r="G76" i="42"/>
  <c r="G77" i="42"/>
  <c r="G78" i="42"/>
  <c r="G79" i="42"/>
  <c r="G80" i="42"/>
  <c r="G81" i="42"/>
  <c r="G82" i="42"/>
  <c r="G83" i="42"/>
  <c r="G84" i="42"/>
  <c r="G85" i="42"/>
  <c r="G86" i="42"/>
  <c r="G87" i="42"/>
  <c r="G88" i="42"/>
  <c r="G89" i="42"/>
  <c r="G90" i="42"/>
  <c r="G91" i="42"/>
  <c r="G92" i="42"/>
  <c r="G93" i="42"/>
  <c r="G94" i="42"/>
  <c r="G95" i="42"/>
  <c r="G96" i="42"/>
  <c r="G97" i="42"/>
  <c r="G98" i="42"/>
  <c r="G99" i="42"/>
  <c r="G100" i="42"/>
  <c r="G101" i="42"/>
  <c r="G102" i="42"/>
  <c r="G103" i="42"/>
  <c r="G104" i="42"/>
  <c r="G105" i="42"/>
  <c r="G106" i="42"/>
  <c r="G107" i="42"/>
  <c r="G108" i="42"/>
  <c r="G109" i="42"/>
  <c r="G110" i="42"/>
  <c r="G111" i="42"/>
  <c r="G78" i="48"/>
  <c r="G79" i="48"/>
  <c r="G80" i="48"/>
  <c r="G81" i="48"/>
  <c r="G82" i="48"/>
  <c r="G83" i="48"/>
  <c r="G84" i="48"/>
  <c r="G85" i="48"/>
  <c r="G86" i="48"/>
  <c r="G87" i="48"/>
  <c r="G88" i="48"/>
  <c r="G89" i="48"/>
  <c r="G90" i="48"/>
  <c r="G91" i="48"/>
  <c r="G92" i="48"/>
  <c r="G93" i="48"/>
  <c r="G94" i="48"/>
  <c r="G95" i="48"/>
  <c r="G96" i="48"/>
  <c r="G97" i="48"/>
  <c r="G98" i="48"/>
  <c r="G99" i="48"/>
  <c r="G100" i="48"/>
  <c r="G101" i="48"/>
  <c r="G102" i="48"/>
  <c r="G103" i="48"/>
  <c r="G104" i="48"/>
  <c r="G105" i="48"/>
  <c r="G106" i="48"/>
  <c r="G107" i="48"/>
  <c r="G108" i="48"/>
  <c r="G109" i="48"/>
  <c r="G110" i="48"/>
  <c r="G111" i="48"/>
  <c r="G112" i="48"/>
  <c r="G113" i="48"/>
  <c r="G114" i="48"/>
  <c r="G115" i="48"/>
  <c r="G116" i="48"/>
  <c r="G117" i="48"/>
  <c r="G118" i="48"/>
  <c r="G119" i="48"/>
  <c r="G120" i="48"/>
  <c r="G121" i="48"/>
  <c r="G122" i="48"/>
  <c r="G123" i="48"/>
  <c r="G124" i="48"/>
  <c r="G125" i="48"/>
  <c r="G126" i="48"/>
  <c r="G127" i="48"/>
  <c r="G128" i="48"/>
  <c r="G129" i="48"/>
  <c r="G130" i="48"/>
  <c r="G131" i="48"/>
  <c r="G132" i="48"/>
  <c r="G133" i="48"/>
  <c r="G134" i="48"/>
  <c r="G135" i="48"/>
  <c r="G136" i="48"/>
  <c r="G137" i="48"/>
  <c r="G138" i="48"/>
  <c r="G139" i="48"/>
  <c r="G140" i="48"/>
  <c r="G141" i="48"/>
  <c r="G142" i="48"/>
  <c r="G143" i="48"/>
  <c r="G144" i="48"/>
  <c r="G145" i="48"/>
  <c r="G146" i="48"/>
  <c r="G147" i="48"/>
  <c r="G148" i="48"/>
  <c r="G149" i="48"/>
  <c r="G150" i="48"/>
  <c r="G151" i="48"/>
  <c r="G152" i="48"/>
  <c r="G153" i="48"/>
  <c r="G154" i="48"/>
  <c r="G155" i="48"/>
  <c r="G156" i="48"/>
  <c r="L28" i="53"/>
  <c r="L12" i="53"/>
  <c r="L29" i="53"/>
  <c r="L30" i="53"/>
  <c r="L31" i="53"/>
  <c r="L32" i="53"/>
  <c r="L33" i="53"/>
  <c r="L34" i="53"/>
  <c r="L35" i="53"/>
  <c r="L36" i="53"/>
  <c r="L37" i="53"/>
  <c r="L38" i="53"/>
  <c r="L39" i="53"/>
  <c r="L40" i="53"/>
  <c r="L41" i="53"/>
  <c r="L42" i="53"/>
  <c r="L43" i="53"/>
  <c r="L44" i="53"/>
  <c r="L45" i="53"/>
  <c r="L46" i="53"/>
  <c r="L47" i="53"/>
  <c r="L49" i="53"/>
  <c r="L50" i="53"/>
  <c r="L51" i="53"/>
  <c r="L52" i="53"/>
  <c r="L53" i="53"/>
  <c r="L54" i="53"/>
  <c r="L55" i="53"/>
  <c r="L56" i="53"/>
  <c r="L57" i="53"/>
  <c r="L58" i="53"/>
  <c r="L65" i="53"/>
  <c r="L66" i="53"/>
  <c r="L67" i="53"/>
  <c r="L68" i="53"/>
  <c r="K21" i="45"/>
  <c r="K23" i="45"/>
  <c r="K26" i="45"/>
  <c r="K27" i="45"/>
  <c r="K28" i="45"/>
  <c r="K31" i="45"/>
  <c r="K34" i="45"/>
  <c r="K38" i="45"/>
  <c r="K41" i="45"/>
  <c r="K42" i="45"/>
  <c r="K43" i="45"/>
  <c r="K45" i="45"/>
  <c r="K53" i="45"/>
  <c r="K55" i="45"/>
  <c r="K59" i="45"/>
  <c r="K61" i="45"/>
  <c r="K67" i="45"/>
  <c r="K73" i="45"/>
  <c r="K75" i="45"/>
  <c r="K79" i="45"/>
  <c r="K81" i="45"/>
  <c r="K12" i="45"/>
  <c r="G26" i="21"/>
  <c r="G77" i="45"/>
  <c r="G69" i="45"/>
  <c r="G57" i="45"/>
  <c r="G49" i="45"/>
  <c r="G40" i="45"/>
  <c r="G36" i="45"/>
  <c r="G33" i="45"/>
  <c r="G29" i="45"/>
  <c r="G25" i="45"/>
  <c r="G79" i="49"/>
  <c r="G93" i="49"/>
  <c r="G95" i="49"/>
  <c r="G63" i="49"/>
  <c r="G23" i="49"/>
  <c r="K22" i="49"/>
  <c r="K27" i="49"/>
  <c r="K30" i="49"/>
  <c r="K37" i="49"/>
  <c r="K40" i="49"/>
  <c r="K41" i="49"/>
  <c r="K45" i="49"/>
  <c r="K47" i="49"/>
  <c r="K48" i="49"/>
  <c r="K53" i="49"/>
  <c r="K56" i="49"/>
  <c r="K57" i="49"/>
  <c r="K60" i="49"/>
  <c r="K68" i="49"/>
  <c r="K72" i="49"/>
  <c r="K73" i="49"/>
  <c r="K76" i="49"/>
  <c r="K84" i="49"/>
  <c r="K88" i="49"/>
  <c r="K89" i="49"/>
  <c r="K92" i="49"/>
  <c r="K100" i="49"/>
  <c r="K104" i="49"/>
  <c r="K105" i="49"/>
  <c r="G50" i="49"/>
  <c r="G52" i="49"/>
  <c r="G74" i="49"/>
  <c r="G106" i="49"/>
  <c r="G71" i="49"/>
  <c r="G51" i="49"/>
  <c r="G103" i="49"/>
  <c r="G87" i="49"/>
  <c r="G55" i="49"/>
  <c r="G77" i="49"/>
  <c r="G101" i="49"/>
  <c r="G61" i="49"/>
  <c r="G108" i="49"/>
  <c r="G85" i="49"/>
  <c r="G82" i="49"/>
  <c r="G66" i="49"/>
  <c r="G109" i="49"/>
  <c r="G94" i="49"/>
  <c r="G62" i="49"/>
  <c r="G49" i="49"/>
  <c r="G46" i="49"/>
  <c r="G43" i="49"/>
  <c r="G36" i="49"/>
  <c r="G33" i="49"/>
  <c r="G25" i="49"/>
  <c r="K13" i="43"/>
  <c r="G25" i="21"/>
  <c r="G63" i="43"/>
  <c r="G59" i="43"/>
  <c r="G55" i="43"/>
  <c r="G51" i="43"/>
  <c r="G47" i="43"/>
  <c r="G43" i="43"/>
  <c r="G39" i="43"/>
  <c r="G35" i="43"/>
  <c r="G31" i="43"/>
  <c r="G27" i="43"/>
  <c r="G23" i="43"/>
  <c r="G31" i="47"/>
  <c r="G71" i="45"/>
  <c r="G63" i="45"/>
  <c r="G47" i="45"/>
  <c r="G37" i="45"/>
  <c r="G32" i="45"/>
  <c r="G24" i="45"/>
  <c r="G99" i="49"/>
  <c r="G97" i="49"/>
  <c r="G83" i="49"/>
  <c r="G81" i="49"/>
  <c r="G67" i="49"/>
  <c r="G65" i="49"/>
  <c r="G42" i="49"/>
  <c r="G35" i="49"/>
  <c r="G20" i="49"/>
  <c r="G107" i="49"/>
  <c r="G91" i="49"/>
  <c r="G75" i="49"/>
  <c r="G59" i="49"/>
  <c r="G39" i="49"/>
  <c r="G29" i="49"/>
  <c r="K21" i="47"/>
  <c r="G85" i="41"/>
  <c r="G81" i="41"/>
  <c r="G77" i="41"/>
  <c r="G73" i="41"/>
  <c r="G69" i="41"/>
  <c r="G65" i="41"/>
  <c r="G57" i="41"/>
  <c r="G49" i="41"/>
  <c r="G45" i="41"/>
  <c r="G41" i="41"/>
  <c r="G37" i="41"/>
  <c r="G21" i="41"/>
  <c r="G74" i="41"/>
  <c r="K53" i="41"/>
  <c r="G87" i="41"/>
  <c r="G82" i="41"/>
  <c r="K27" i="41"/>
  <c r="G89" i="41"/>
  <c r="G62" i="41"/>
  <c r="K60" i="41"/>
  <c r="G25" i="41"/>
  <c r="G46" i="41"/>
  <c r="G33" i="41"/>
  <c r="G86" i="41"/>
  <c r="G54" i="41"/>
  <c r="G67" i="41"/>
  <c r="G35" i="41"/>
  <c r="G80" i="41"/>
  <c r="G48" i="41"/>
  <c r="K61" i="41"/>
  <c r="K29" i="41"/>
  <c r="G76" i="55"/>
  <c r="G78" i="55"/>
  <c r="G36" i="55"/>
  <c r="G30" i="55"/>
  <c r="G62" i="55"/>
  <c r="G28" i="55"/>
  <c r="G45" i="55"/>
  <c r="G55" i="55"/>
  <c r="G60" i="55"/>
  <c r="G69" i="55"/>
  <c r="K67" i="55"/>
  <c r="K65" i="55"/>
  <c r="K34" i="55"/>
  <c r="K82" i="55"/>
  <c r="G39" i="55"/>
  <c r="G44" i="55"/>
  <c r="K66" i="55"/>
  <c r="K74" i="55"/>
  <c r="G51" i="55"/>
  <c r="G70" i="55"/>
  <c r="K81" i="55"/>
  <c r="G31" i="55"/>
  <c r="G47" i="55"/>
  <c r="K49" i="55"/>
  <c r="G21" i="55"/>
  <c r="G23" i="55"/>
  <c r="G27" i="55"/>
  <c r="G38" i="55"/>
  <c r="G53" i="55"/>
  <c r="G59" i="55"/>
  <c r="K42" i="55"/>
  <c r="K57" i="55"/>
  <c r="G20" i="55"/>
  <c r="G29" i="55"/>
  <c r="G35" i="55"/>
  <c r="G46" i="55"/>
  <c r="G61" i="55"/>
  <c r="G75" i="55"/>
  <c r="G83" i="55"/>
  <c r="K33" i="55"/>
  <c r="K50" i="55"/>
  <c r="K73" i="55"/>
  <c r="G37" i="55"/>
  <c r="G43" i="55"/>
  <c r="G54" i="55"/>
  <c r="K26" i="55"/>
  <c r="K41" i="55"/>
  <c r="K58" i="55"/>
  <c r="G24" i="55"/>
  <c r="G32" i="55"/>
  <c r="G40" i="55"/>
  <c r="G48" i="55"/>
  <c r="G56" i="55"/>
  <c r="G64" i="55"/>
  <c r="G72" i="55"/>
  <c r="G80" i="55"/>
  <c r="G77" i="55"/>
  <c r="G63" i="55"/>
  <c r="G71" i="55"/>
  <c r="G79" i="55"/>
  <c r="K12" i="41"/>
  <c r="G38" i="21"/>
  <c r="K45" i="47"/>
  <c r="C5" i="55"/>
  <c r="C6" i="43"/>
  <c r="G35" i="47"/>
  <c r="G55" i="47"/>
  <c r="K50" i="47"/>
  <c r="G26" i="47"/>
  <c r="K49" i="47"/>
  <c r="K48" i="47"/>
  <c r="K36" i="47"/>
  <c r="K22" i="47"/>
  <c r="G34" i="47"/>
  <c r="G25" i="47"/>
  <c r="C5" i="52"/>
  <c r="G46" i="47"/>
  <c r="C5" i="46"/>
  <c r="G39" i="47"/>
  <c r="C5" i="39"/>
  <c r="C5" i="40"/>
  <c r="G20" i="47"/>
  <c r="C5" i="49"/>
  <c r="C5" i="51"/>
  <c r="C5" i="41"/>
  <c r="G52" i="47"/>
  <c r="G54" i="47"/>
  <c r="G27" i="47"/>
  <c r="K42" i="47"/>
  <c r="G24" i="47"/>
  <c r="K43" i="47"/>
  <c r="G32" i="47"/>
  <c r="G51" i="47"/>
  <c r="K41" i="47"/>
  <c r="G23" i="47"/>
  <c r="G33" i="47"/>
  <c r="G38" i="47"/>
  <c r="G56" i="47"/>
  <c r="K29" i="47"/>
  <c r="G47" i="47"/>
  <c r="K28" i="47"/>
  <c r="G53" i="47"/>
  <c r="C5" i="48"/>
  <c r="C5" i="45"/>
  <c r="C5" i="22"/>
  <c r="C5" i="50"/>
  <c r="C4" i="45"/>
  <c r="C4" i="50"/>
  <c r="C4" i="41"/>
  <c r="C4" i="46"/>
  <c r="C4" i="49"/>
  <c r="C4" i="55"/>
  <c r="G117" i="46"/>
  <c r="K25" i="55"/>
  <c r="K68" i="55"/>
  <c r="K52" i="55" l="1"/>
  <c r="K12" i="55" s="1"/>
  <c r="G25" i="60"/>
  <c r="G44" i="49"/>
  <c r="G78" i="49"/>
  <c r="G98" i="49"/>
  <c r="G110" i="49"/>
  <c r="G54" i="49"/>
  <c r="G58" i="49"/>
  <c r="G90" i="49"/>
  <c r="K102" i="49"/>
  <c r="K96" i="49"/>
  <c r="K86" i="49"/>
  <c r="K80" i="49"/>
  <c r="K70" i="49"/>
  <c r="K64" i="49"/>
  <c r="K38" i="49"/>
  <c r="K34" i="49"/>
  <c r="K28" i="49"/>
  <c r="K26" i="49"/>
  <c r="K24" i="49"/>
  <c r="G32" i="49"/>
  <c r="G27" i="60"/>
  <c r="G28" i="60"/>
  <c r="G29" i="60"/>
  <c r="G30" i="60"/>
  <c r="G31" i="60"/>
  <c r="G32" i="60"/>
  <c r="G33" i="60"/>
  <c r="G34" i="60"/>
  <c r="G122" i="60"/>
  <c r="G123" i="60"/>
  <c r="G124" i="60"/>
  <c r="G125" i="60"/>
  <c r="K12" i="60"/>
  <c r="G21" i="60"/>
  <c r="G22" i="60"/>
  <c r="G23" i="60"/>
  <c r="G24" i="60"/>
  <c r="C4" i="52"/>
  <c r="C4" i="39"/>
  <c r="C4" i="51"/>
  <c r="C4" i="40"/>
  <c r="C5" i="43"/>
  <c r="C4" i="22"/>
  <c r="C4" i="44"/>
  <c r="K12" i="49"/>
  <c r="G24" i="21" s="1"/>
  <c r="K49" i="53"/>
  <c r="K51" i="53"/>
  <c r="K12" i="53" s="1"/>
  <c r="K53" i="53"/>
  <c r="K55" i="53"/>
  <c r="K57" i="53"/>
  <c r="K65" i="53"/>
  <c r="K67" i="53"/>
  <c r="C5" i="44"/>
  <c r="C4" i="60"/>
  <c r="C4" i="42"/>
  <c r="K104" i="50"/>
  <c r="K102" i="50"/>
  <c r="K100" i="50"/>
  <c r="K98" i="50"/>
  <c r="K96" i="50"/>
  <c r="K94" i="50"/>
  <c r="K92" i="50"/>
  <c r="K90" i="50"/>
  <c r="K88" i="50"/>
  <c r="K86" i="50"/>
  <c r="K84" i="50"/>
  <c r="K82" i="50"/>
  <c r="K80" i="50"/>
  <c r="K78" i="50"/>
  <c r="K76" i="50"/>
  <c r="K74" i="50"/>
  <c r="K72" i="50"/>
  <c r="K70" i="50"/>
  <c r="K68" i="50"/>
  <c r="K66" i="50"/>
  <c r="K64" i="50"/>
  <c r="K62" i="50"/>
  <c r="K60" i="50"/>
  <c r="K58" i="50"/>
  <c r="K56" i="50"/>
  <c r="K20" i="50"/>
  <c r="K12" i="50" s="1"/>
  <c r="K12" i="47"/>
  <c r="G23" i="21" s="1"/>
</calcChain>
</file>

<file path=xl/sharedStrings.xml><?xml version="1.0" encoding="utf-8"?>
<sst xmlns="http://schemas.openxmlformats.org/spreadsheetml/2006/main" count="3688" uniqueCount="2599">
  <si>
    <t xml:space="preserve">ook 'Nee' en kunt u in de toelichting bij vraag 1 kort onderbouwen waarom. U kunt </t>
  </si>
  <si>
    <t xml:space="preserve">door naar het volgende tabblad. Als de BREF wel van toepassing is vanwege de </t>
  </si>
  <si>
    <t xml:space="preserve">Regeling omgevingsrecht of de scope van de BREF, dan selecteert u 'Ja' en gaat u </t>
  </si>
  <si>
    <t>door naar vraag 2.</t>
  </si>
  <si>
    <t xml:space="preserve">Bij vergassing of pyrolyse a/ de vergassings- of pyrolysefase combineren met een nageschakelde verbrandingsfase met energierecuperatie en rookgasreiniging, zodat de BBT-gerelateerde emissiewaarden uit deze BREF behaald worden, en/of b/ stoffen (vast, vloeibaar of gasvormig) die niet verbrand worden recupereren of aanbieden voor gebruik </t>
  </si>
  <si>
    <t>WI 4.1.4.4</t>
  </si>
  <si>
    <t xml:space="preserve">De lucht die wordt afgezogen uit bulk opslagplaatsen (inclusief tanks en bunkers, maar exclusief kleine afvalvolumes opsgeslagen in containers) en voorbehandelingsruimtes naar de verbrandingsinstallatie leiden voor verbranding </t>
  </si>
  <si>
    <t>WI Table 5.2</t>
  </si>
  <si>
    <t xml:space="preserve">Gebruik maken van een rookgasreinigingsinstallatie die, in combinatie met de installatie in zijn geheel, toelaat de BBT-gerelateerde emissiewaarden naar lucht te behalen </t>
  </si>
  <si>
    <t>WI 4.4.1.</t>
  </si>
  <si>
    <t xml:space="preserve">Bij de keuze van het rookgasreinigingssysteem, rekening houden met: a. algemene factoren b. de potentiële impacts op het energiegebruik van de installatie c. bijkomende punten m.b.t. compatibiliteit van het systeem in zijn geheel bij retrofitten van bestaande installaties </t>
  </si>
  <si>
    <t>WI Table 5.3</t>
  </si>
  <si>
    <t xml:space="preserve">Bij de keuze tussen natte/halfnatte/droge rookgasreinigingssystemen, rekening houden met de niet-limitatieve lijst van selectiecriteria die bij wijze van voorbeeld in Tabel 5.3 de BREF gegeven wordt </t>
  </si>
  <si>
    <t>WI 4.4.2.2, 4.4.2.3</t>
  </si>
  <si>
    <t xml:space="preserve">Het gebruik van 2 doekenfilters in één rookgaszuiveringslijn vermijden, o.w.v. het verhoogde elektriciteitsverbruik </t>
  </si>
  <si>
    <t>WI 4.4.4.1, 4.4.1.2</t>
  </si>
  <si>
    <t xml:space="preserve">Naast primaire (verbrandingsgerelateerde) maatregelen voor NOx reductie, gebruik maken van ofwel SCR of SNCR, afhankelijk van de vereiste rookgasreinigingsefficiëntie (SCR is in het algemeen BBT indien hoge NOx reducties zijn vereist, d.i. bij hoge NOx waarden in het ruw gas, en indien lage NOx concentraties in het geëmitteerde rookgas gewenst zijn). </t>
  </si>
  <si>
    <t>WI 4.4.5.6,4.4.5.7</t>
  </si>
  <si>
    <t xml:space="preserve">Gebruik maken van een geschikte combinatie van één of meer van volgende PCDD/F verwijderingstechnieken: i. adsorptie door injectie van actieve kool of andere reagentia bij een geschikte doseringsgraad van het reagens, in combinatie met een doekfilter, of ii. adsorptie op vast bedden met een geschikte verversingsgraad van het adsorbens, of iii. SCR met meerdere katalysatorlagen, adequaat gedimensioneerd om PCDD/F controle toe te laten, of iv. het gebruik van katalytische doekenfilters (maar enkel indien er andere maatregelen zijn voor effectieve controle van metallisch en elementair Hg) </t>
  </si>
  <si>
    <t>ESB 4.1.3.6 en 4.1.3.7</t>
  </si>
  <si>
    <t xml:space="preserve">Bij bovengrondse tanks die vluchtige stoffen bevatten ofwel een kleur aanbrengen met minimaal 70% reflectiviteit voor thermische of lichtstraling, ofwel een zonnescherm plaatsen </t>
  </si>
  <si>
    <t>ESB 4.1.3.1</t>
  </si>
  <si>
    <t xml:space="preserve">Minimaliseren van emissies van tank opslag en overslag die een negatief milieu-effect hebben </t>
  </si>
  <si>
    <t>ESB 4.1.2.2.3</t>
  </si>
  <si>
    <t xml:space="preserve">VOS emissies regelmatige berekenen, met mogelijkheid om het rekenmodel occasioneel te valideren door middel van metingen </t>
  </si>
  <si>
    <t>ESB 4.1.4.4</t>
  </si>
  <si>
    <t xml:space="preserve">Gebruik maken van 'dedicated' systemen </t>
  </si>
  <si>
    <t xml:space="preserve">Open tanks afdekken door middel van: - een vlottende afdekking, of - een flexibele of tent afdekking, of - een rigide afdekking. </t>
  </si>
  <si>
    <t>ESB 4.1.5.1</t>
  </si>
  <si>
    <t xml:space="preserve">In open tanks het opgeslagen product (b.v. slurries) mengen om te vermijden dat een depositie optreedt die een bijkomende reinigingsstap zou vereisen </t>
  </si>
  <si>
    <t>ESB 4.1.3.9</t>
  </si>
  <si>
    <t>ESB 3.1.2</t>
  </si>
  <si>
    <t>ESB 4.1.3.5</t>
  </si>
  <si>
    <t xml:space="preserve">Tanks met extern vlottend dak voorzien van een koepeldak ('dome') </t>
  </si>
  <si>
    <t xml:space="preserve">In tanks met extern vlottend dak het opgeslagen product (b.v. ruwe olie) mengen om te vermijden dat een depositie optreedt die een bijkomende reinigingsstap zou vereisen </t>
  </si>
  <si>
    <t xml:space="preserve">Bij tanks met vast dak en intern vlottend dak:- zorgen voor een opening van minder dan 3,2 mm tussen het dak en de tankwand over ten minste 95% van de omtrek, en - gebruik maken van dichtingen van het type 'liquid mounted, mechanical shoe seals' </t>
  </si>
  <si>
    <t>ESB 4.1.3.11</t>
  </si>
  <si>
    <t xml:space="preserve">Tanks met vast dak &lt; 50 m³ voorzien van een overdrukventiel dat is ingesteld op de hoogst mogelijke waarde volgens de tank ontwerpcriteria </t>
  </si>
  <si>
    <t xml:space="preserve">In tanks met vast dak het opgeslagen product (b.v. ruwe olie) mengen om te vermijden dat een depositie optreedt die een bijkomende reinigingsstap zou vereisen </t>
  </si>
  <si>
    <t xml:space="preserve">Corrosie voorkomen door: - constructiematerialen te selecteren die resistent zijn tegen de opgeslagen producten - gebruik te maken van aangepaste constructiemethoden - te voorkomen dat regen- of grondwater in de tank dringt, en zonodig het water dat in de tank is geaccumuleerd, te verwijderen - regenwater beheer toe te passen bij de drainage van de inkuiping - preventief onderhoud uit te voeren - waar van toepassing, corrosie inhibitoren toe te voegen, of kathodische bescherming aan te brengen aan de binnenkant van de tank </t>
  </si>
  <si>
    <t xml:space="preserve">Bij ondergrondse tanks corrosie voorkomen door bijkomend op de buitenkant van de tank: - een corrosie-resistente deklaag aan te brengen - te plateren en/of - een kathodische bescherming aan te brengen </t>
  </si>
  <si>
    <t xml:space="preserve">Bij bolvormige tanks, semi-gekoelde en gekoelde tanks die ammoniak bevatten, spanningscorrosie (stress corrosion cracking) vermijden door: - spanningsvrij te maken d.m.v. een warmtebehandeling na het lassen - een risicogebaseerde inspectie </t>
  </si>
  <si>
    <t xml:space="preserve">Bedrijfsprocedures implementeren en onderhouden, b.v. door middel van beheerssystemen, om ervoor te zorgen dat: - instrumenten geïnstalleerd zijn om bij hoog niveau of hoge druk alarmsignalen in te stellen en/of kleppen automatisch af te sluiten - aangepaste werkinstructies opgelegd worden om overvulling tijdnes het vullen van de tanks te voorkomen - voldoende lege ruimte beschikbaar is in de tank in geval van een batch vulling </t>
  </si>
  <si>
    <t xml:space="preserve">Lekdetectie toepassen bij tanks die vloeistoffen bevatten die potentieel bodemverontreiniging kunnen veroorzaken </t>
  </si>
  <si>
    <t xml:space="preserve">Voor bovengrondse tanks een 'verwaarloosbaar niveau van risico' op bodemverontreiniging tengevolge van bodem en bodem/wand connecties bereiken </t>
  </si>
  <si>
    <t>4.</t>
  </si>
  <si>
    <t xml:space="preserve">Bij gebruik van natte wassers, regelmatig de PCDD/F opstapeling (geheugeneffecten) in de wasser evalueren, en gepaste maatregelen nemen om deze opstapeling aan te pakken en emissies door doorbraak uit de wasser te vermijden. Speciale aandacht moet gegeven worden aan mogelijke geheugeneffecten gedurende stop- en startperiodes </t>
  </si>
  <si>
    <t xml:space="preserve">Bij herverbranden van rookgasreinigingsresidu's, gepaste maatregelen nemen om re-circulatie en accumulatie van Hg in de installatie te vermijden </t>
  </si>
  <si>
    <t>WI 4.4.6.1,4.4.6.6,</t>
  </si>
  <si>
    <t xml:space="preserve">Bij gebruik van natte wassers als enige of belangrijkste middel om Hg emissies te controleren: a. gebruik maken van een eerste fase bij lage pH met toevoeging van specifieke reagentia voor verwijdering van ionisch Hg, in combiatie met onderstaande maatregelen voor verwijdering van metallisch (elementair) Hg b. injectie van actieve kool of c. actieve kool or coke filter </t>
  </si>
  <si>
    <t>WI 4.4.6.2</t>
  </si>
  <si>
    <t xml:space="preserve">Bij gebruik van halfnatte en droge rookgasreinigingssystemen, gebruik maken van actieve kool of andere effectieve adsorptie reagentia voor adsorptie van PCDD/F en Hg, met een gecontroleerde doseringsgraad van het reagens </t>
  </si>
  <si>
    <t>WI 4.5.6</t>
  </si>
  <si>
    <t xml:space="preserve">Afvalwater van de boiler gebruiken als voeding voor de natte wasser (indien de kwaliteit dit toelaat) </t>
  </si>
  <si>
    <t>WI 4.5.11</t>
  </si>
  <si>
    <t xml:space="preserve">Bij gebruik van natte wassers, het effluent van de scrubbers fysico-chemish behandelen alvorens het te lozen </t>
  </si>
  <si>
    <t>WI 4.5.13</t>
  </si>
  <si>
    <t xml:space="preserve">Bij gebruik van natte wassers, gescheiden behandeling van zure en basische afvalwaterstromen die ontstaan in de verschillende wasstappen </t>
  </si>
  <si>
    <t>WI 4.5.4</t>
  </si>
  <si>
    <t xml:space="preserve">Bij gebruik van natte wassers, het effluent van de wasser recirculeren naar de wasser, en gebruik maken van de elektrische conductiviteit (µS/cm) van het gerecirculeerde water als een controleparameter </t>
  </si>
  <si>
    <t>WI 4.5.10</t>
  </si>
  <si>
    <t xml:space="preserve">Bij gebruik van natte wassers, opslag/buffercapacteit voor effluent van de wasser voorzien, met het oog op een stabieler afvalwaterbehandelingsproces </t>
  </si>
  <si>
    <t xml:space="preserve">Bij gebruik van natte wassers, gebruik maken van sulfides (b.v. M-trimercaptotriazine) of andere Hg-binders om Hg (en andere zware metalen) in het effluent te reduceren </t>
  </si>
  <si>
    <t>WI 4.5.12</t>
  </si>
  <si>
    <t xml:space="preserve">Bij gebruik van SNCR en natte wassers, ammoniumconcentraties in het effluent verlagen door strippen en de teruggewonnen ammoniak hergebruiken als NOx reductie reagens </t>
  </si>
  <si>
    <t>WI 4.4.3.1</t>
  </si>
  <si>
    <t xml:space="preserve">Voor verbrandingsinstallaties voor gevaarlijk afval die afval met sterk variërende samenstelling en herkomst verbranden, gebruik maken van natte rookgasreiniging om kortetermijn luchtemissies beter te beheersen </t>
  </si>
  <si>
    <t>WI 4.4.7.1</t>
  </si>
  <si>
    <t xml:space="preserve">Voor verbrandingsinstallaties voor gevaarlijk afval die afval met sterk variërende samenstelling en herkomst verbranden, gebruik maken van specifieke technieken voor de reductie van emissies van elementair jood en broom, in gevallen waar deze stoffen in merkbare concentraties in de afvalstoffen aanwezig zijn </t>
  </si>
  <si>
    <t xml:space="preserve">Bij bulk opslagplaatsen en voorbehandelingsruimtes zorgen dat emissies van geur (en andere vluchtige emissies) onder controle blijven wanneer de verbrandingsinstallatie buiten gebruik is (b.v. tijdens onderhoud), door: - te vermijden dat de opslagplaats overladen is, en/of - de relevante luchtstromen af te zuigen naar een alternatief geurbehandelings systeem </t>
  </si>
  <si>
    <t>WI 4.2.5</t>
  </si>
  <si>
    <t xml:space="preserve">Werkingsregimes toepassen en procedures implementeren om geplande en ongeplande stop- en opstartoperaties zoveel als praktisch mogelijk te minimaliseren (b.v. continue i.p.v. batch werking, preventieve onderhoudssystemen) </t>
  </si>
  <si>
    <t>WI 4.1.5.5, 4.6.4</t>
  </si>
  <si>
    <t xml:space="preserve">Ferro- en non-ferro recycleerbare metalen voor zover praktisch en economisch haalbaar verwijderen, ofwel: a/ na de verbranding uit de bodemassen, ofwel, b/ in geval het afval wordt verkleind in een shredder (d.i. bij gebruik van bepaalde verbrandingssystemen) voor de verbranding uit het verkleinde afval </t>
  </si>
  <si>
    <t xml:space="preserve">Gebruik maken van een ketel om de rookgasenergie om te zetten voor productie van elektriciteit en/of stoom/warmte </t>
  </si>
  <si>
    <t xml:space="preserve">Waar haalbaar, lange termijn basisbelasting warmte/stoom leveringscontracten afsluiten met grote warmte/stoomgebruikers </t>
  </si>
  <si>
    <t>WI 4.3.18</t>
  </si>
  <si>
    <t xml:space="preserve">Een locatie kiezen die toelaat het gebruik van de in de ketel gegenereerde warmte/stoom te maximaliseren door een combinatie van: a. elektriciteitsproductie met levering van warmte of stoom (= WKK) b. levering van warmte of stoom voor gebruik in stadsverwarmingsnetwerken c. de levering van processtoom voor diverse, vooral industriële, toepassingen d. de levering van warmte of stoom voor toepassing in koel/air conditioning systemen </t>
  </si>
  <si>
    <t>WI 4.3.8</t>
  </si>
  <si>
    <t xml:space="preserve">In geval van elektriciteitsproductie, de stoomparameters optimaliseren, met aandacht voor: a. het gebruik van hogere stoomparameters om de elektriciteitsproductie te verhogen, en b. de bescherming van de ketelmaterialen door gebruik van geschikte resistente materialen (b.v. coatings of speciale ketelbuis materialen) </t>
  </si>
  <si>
    <t>WI 4.3.7</t>
  </si>
  <si>
    <t xml:space="preserve">Kiezen voor een turbine geschikt voor a. het elektriciteits- en warmte leveringsregime b. hoog elektrisch rendement </t>
  </si>
  <si>
    <t>WI 4.3.9</t>
  </si>
  <si>
    <t xml:space="preserve">In geval de prioriteit gaat naar elektriciteitsproductie ipv warmtelevering, de condensor druk minimaliseren </t>
  </si>
  <si>
    <t>WI 4.3.6</t>
  </si>
  <si>
    <t xml:space="preserve">Voor de vereiste performantiegraad, technieken met lager globaal energiegebruik verkiezen boven technieken met hoger energiegebruik </t>
  </si>
  <si>
    <t xml:space="preserve"> Algemeen</t>
  </si>
  <si>
    <t xml:space="preserve">Waar mogelijk, rookgasreinigingssystemen zodanig schikken dat heropwarming van rookgassen vermeden wordt </t>
  </si>
  <si>
    <t xml:space="preserve">Interne corrosie van pijpleidingen voorkomen door: - constructiematerialen te selecteren die resistent zijn tegen de opgeslagen producten - gebruik te maken van aangepaste constructiemethoden - gebruik te maken van preventief onderhoud - waar gepast, gebruik te maken van een interne coating of corrosie inhibitoren toe te voegen </t>
  </si>
  <si>
    <t>ESB 4.2.3.2</t>
  </si>
  <si>
    <t xml:space="preserve">Bij kleppen - kiezen voor pakkingsmaterialen en constructies die geschikt zijn voor de toepassing - controle (monitoring) richten op kleppen met het hoogste risico (b.v. regelkleppen met stijgende spindel die continu in werking zijn) - gebruik maken van roterende regelkleppen of toerentalgeregelde pompen in plaats van van regelkleppen met stijgende spindel - bij transfer van toxische, carcinogene of andere schadelijke stoffen, gebruik maken van membraanafsluiters, balgafsluiters of dubbelwandige afsluiters - drukventielen terugvoeren naar het transfer of opslagsysteem of naar een dampbehandelingsinstallatie </t>
  </si>
  <si>
    <t xml:space="preserve">Bij pompen en compressoren: - de pomp of compressor goed vastmaken aan de grondplaat of het geraamte - krachten bij verbindingsstukken binnen de aanbevelingen van de producent houden - aangepast ontwerp van zuigpijpleidingswerk om het hydraulische onevenwicht te minimaliseren - afregeling van as en omhulsel volgens de aanbevelingen van de producent - afregeling van aandrijving/pomp of compressor koppeling volgens de aanbevelingen van de producent - correct uitbalanceren van roterende onderdelen - effectief voeden van pompen en compressoren voor opstarten - pompen en compressoren laten werken binnen het door de producent aanbevolen werkingsgebied (de optimale performantie wordt bereikt bij het punt met de beste efficiëntie) - het beschikbare niveau van netto positieve aanzuighoogte moet altijd hoger zijn dan de pomp of compressor - regelmatige controle en onderhoud van roterende onderdelen en afdichtingssystemen, in combinatie met een herstel- of vervangingsprogramma </t>
  </si>
  <si>
    <t>U kunt naar de volgende maatregel gaan. Na de laatste maatregel gaat u naar het volgende tabblad.</t>
  </si>
  <si>
    <t>en de maatregelen uit de BREF's.</t>
  </si>
  <si>
    <t xml:space="preserve">selecteert u 'Ja, geheel of gedeeltelijk van toepassing' en gaat u door naar vraag 3. </t>
  </si>
  <si>
    <t>IPPC/RIE categorie</t>
  </si>
  <si>
    <t>Korte toelichting</t>
  </si>
  <si>
    <t xml:space="preserve">Bij opslag in loodsen: gebruik maken van goed ontworpen ventilatie en filters en de deuren gesloten houden </t>
  </si>
  <si>
    <t>ESB 4.3.8.4</t>
  </si>
  <si>
    <t xml:space="preserve">Bij opslag van organische vaste stoffen in silo's, gebruik maken van explosiebestendige silo's, uitgerust met een veiligheidsklep die zich na de explosie snel sluit, om te vermijden dat zuurstof in de silo binnenkomt </t>
  </si>
  <si>
    <t>Overslag, transport en behandeling van vaste stoffen in bulk</t>
  </si>
  <si>
    <t>ESB 4.4.3.1</t>
  </si>
  <si>
    <t xml:space="preserve">Het laden en lossen zoveel mogelijk plannen wanneer de windsnelheid laag is </t>
  </si>
  <si>
    <t>ESB 4.4.3.5.1</t>
  </si>
  <si>
    <t xml:space="preserve">Transportafstanden zo kort mogelijk houden en in de mate van het mogelijke gebruik maken van continue transport wijzen (b.v. transportbanden) </t>
  </si>
  <si>
    <t>ESB 4.4.3.4</t>
  </si>
  <si>
    <t xml:space="preserve">Bij gebruik van mechanische laadschoppen, de afworphoogte reduceren en de beste positie kiezen bij het afwerpen in een vrachtwagen </t>
  </si>
  <si>
    <t>ESB 4.4.3.5.2</t>
  </si>
  <si>
    <t>ESB 4.4.3.5.3</t>
  </si>
  <si>
    <t xml:space="preserve">Wegen die enkel gebruikt worden door vrachtwagens en auto's, verharden, met beton of asfalt, omdat ze dan makkelijker kunnen schoongemaakt worden, om ter vermijden dat de voertuigen stof doen opwervelen </t>
  </si>
  <si>
    <t>ESB 4.4.6.12</t>
  </si>
  <si>
    <t xml:space="preserve">Verharde wegen schoonmaken </t>
  </si>
  <si>
    <t>ESB 4.4.6.13</t>
  </si>
  <si>
    <t xml:space="preserve">Wassen van de banden van de voertuigen </t>
  </si>
  <si>
    <t xml:space="preserve">Bij het laden en lossen stuifgevoelige, bevochtbare stoffen bevochtigen </t>
  </si>
  <si>
    <t>ESB 4.4.5.6</t>
  </si>
  <si>
    <t xml:space="preserve">Bij het laden en lossen van stuifgevoelige stoffen de daalsnelheid van het product minimaliseren b.v. door: - het aanbrengen van platen in de vulbuizen - op het einde van de buis een 'loading head' aanbrengen om de uittreedsnelheid te reguleren - gebruik maken van een cascade (b.v. een cascade buis of trechter) - een minimale hellingsgraad gebruiken </t>
  </si>
  <si>
    <t>ESB 4.4.5.7</t>
  </si>
  <si>
    <t xml:space="preserve">Bij het laden en lossen van stuifgevoelige stoffen de vrije valhoogte van het product minimaliseren door de uitmonding van de losinstallatie te laten zakken tot op de bodem van de laadruimte of boven het materiaal dat al is opgestapeld, b.v. door gebruik van: - in hoogte verstelbare vulpijpen - in hoogte verstelbare vulbuizen - in hoogte verstelbare cascade buizen </t>
  </si>
  <si>
    <t>ESB 4.4.3.2</t>
  </si>
  <si>
    <t xml:space="preserve">Bij gebruik van grijpers, het beslissingsschema uit paragraaf 4.4.3.2 van de BREF volgen, en de grijper lang genoeg in de storttrechter laten na het lossen </t>
  </si>
  <si>
    <t>ESB 4.4.5.1</t>
  </si>
  <si>
    <t xml:space="preserve">Voor nieuwe grijpers, gebruik maken van grijpers met volgende eigenschappen: - geometrische vorm en optimale laadcapaciteit - het grijpervolume is altijd groter dan de grijpercurve - het oppervlak is glad om te vermijden dat er materiaal aan blijft vastkleven - een goede sluitcapaciteit bij permanent gebruik </t>
  </si>
  <si>
    <t>ESB 4.4.5.5</t>
  </si>
  <si>
    <t xml:space="preserve">Omslagpunten van transportband naar transportband zodanig ontwerpen dat zo weinig mogelijk materiaal gemorst wordt </t>
  </si>
  <si>
    <t xml:space="preserve">Voor niet of weinig stuifgevoelige producten en voor matig stuifgevoelige, bevochtigbare producten gebruik maken van open transportbanden en, afhankelijk van de lokale omstandigheden één of meerdere van volgende technieken toepassen: - laterale afscherming tegen wind - water versproeien ter hoogte van de omslagpunten - schoonmaken van de band </t>
  </si>
  <si>
    <t>ESB 4.4.5.2</t>
  </si>
  <si>
    <t xml:space="preserve">Voor sterk stuigevoelige producten en voor matig stuifgevoelige, niet bevochtigbare producten, gebruik maken van gesloten transporteurs, of types waarbij de band zelf of een 2e band het materiaal omsluit, b.v.: - pneumatische transporteurs - trogkettingtransporteurs - schroeftransporteurs - gesloten buisvormige transportbanden - gesloten hangende transportbanden - transportbanden met dubbele band of gebruik maken van gesloten transportbanden zonder onderrollen, b.v.: - 'aerobelt' transportbanden - lage wrijvings transportbanden - transportbanden met 'diabolo's' </t>
  </si>
  <si>
    <t>ESB 4.4.6.2</t>
  </si>
  <si>
    <t xml:space="preserve">Voor sterk stuigevoelige producten en voor matig stuifgevoelige, niet bevochtigbare producten, de transportbanden omkasten </t>
  </si>
  <si>
    <t>ESB 4.1.3.15</t>
  </si>
  <si>
    <t xml:space="preserve">Bij open tanks met een flexibele, tent of rigide afdekking, gebruik maken van een dampbehandelingsinstallatie </t>
  </si>
  <si>
    <t xml:space="preserve">Bij tanks met vast dak gebruik maken van een dampbehandelingsinstallatie </t>
  </si>
  <si>
    <t xml:space="preserve">Bij tanks met vast dak gebruik maken van:- een dampbehandelingsinstallatie, of- een intern vlottend dak met direct contact, of- een intern vlottend dak zonder contact </t>
  </si>
  <si>
    <t xml:space="preserve">Bij atmosferische horizontale tanks gebruik maken van een dampbehandelingsinstallatie </t>
  </si>
  <si>
    <t xml:space="preserve">Bij atmosferische horizontale tanks: - gebruik maken van overdrukventielen (pressure vacuum relief valves), en/of - upraten naar 56 mbar, en/of - gebruik maken van een dampbalanssysteem, en/of - gebruik maken van een damp opvangtank en/of - gebruik maken van een dampbehandelingsinstallatie </t>
  </si>
  <si>
    <t>ESB 4.1.4</t>
  </si>
  <si>
    <t xml:space="preserve">Bij druktanks gebruik maken van gesloten tank drainagesystemen die aangesloten zijn op een dampbehandelingsinstallatie </t>
  </si>
  <si>
    <t xml:space="preserve">Bij 'lifter roof tanks' gebruik maken van: - een flexibele diafragma tanks uitgerust met druk/vacuum ventielen, of - een lifter roof tank uitgerust met druk/vacuum ventielen en aangesloten tot een dampbehandelingsinstallatie </t>
  </si>
  <si>
    <t xml:space="preserve">Bij ondergrondse of ingeterpte tanks gebruik maken van een dampbehandelingsinstallatie </t>
  </si>
  <si>
    <t xml:space="preserve">Bij ondergrondse of ingeterpte tanks: - gebruik maken van overdrukventielen (pressure vacuum relief valves), en/of - gebruik maken van een dampbalanssysteem, en/of - gebruik maken van een damp opvangtank en/of - gebruik maken van een dampbehandelingsinstallatie </t>
  </si>
  <si>
    <t xml:space="preserve">Bij bekkens met een rigide afdekking, gebruik maken van een dampbehandelingsinstallatie </t>
  </si>
  <si>
    <t>ESB 4.1.13.3</t>
  </si>
  <si>
    <t xml:space="preserve">Bij het wegpompen van sijpelwater dat in de holte is binnengedrongen, het afvalwater behandelen vooraleer het geloosd wordt </t>
  </si>
  <si>
    <t>ESB 4.1.14.3</t>
  </si>
  <si>
    <t>ESB 5.1.6</t>
  </si>
  <si>
    <t xml:space="preserve">Koolwaterstoffen die aanwezig zijn in het raakvlak tussen de pekel en de koolwaterstoffen door het vullen en ledigen van de holte, afscheiden in een pekelbehandelingsinstallatie, opvangen en veilig afzetten </t>
  </si>
  <si>
    <t>ESB 4.2.8</t>
  </si>
  <si>
    <t xml:space="preserve">Gebruik maken van dampbalanssystemen of dampbehandeling bij het laden en lossen van vluchtige stoffen in (of uit) vrachtwagens en schepen </t>
  </si>
  <si>
    <t>ESB 4.3.7</t>
  </si>
  <si>
    <t xml:space="preserve">Bij opslag van vaste stoffen in gesloten systemen gebruik maken van stofverwijderingstechnieken </t>
  </si>
  <si>
    <t>ESB 4.4.6.4</t>
  </si>
  <si>
    <t xml:space="preserve">Bij afzuigen van transportbanden, de afgezogen lucht behandelen in een filter </t>
  </si>
  <si>
    <t xml:space="preserve">Het energiegebruik voor transportbanden reduceren door gebruik te maken van - een good ontwerp van de transport band, inclusief tussenwielen en afstand tussen de tussenwielen - een accurate tolerantie van de installatie - een band met lage rolweerstand </t>
  </si>
  <si>
    <t>ESB 4.1.6.1</t>
  </si>
  <si>
    <t xml:space="preserve">Een veiligheidsbeheerssysteem toepassen </t>
  </si>
  <si>
    <t>ESB 4.1.6.2</t>
  </si>
  <si>
    <t xml:space="preserve">Gepaste organisatorische maatregelen implementeren en opleidingsmogelijkheden en instructies voorzien voor het personeel met het oog op een veilige en verantwoorde uitbating van de installatie </t>
  </si>
  <si>
    <t>ESB 4.1.6.5.2</t>
  </si>
  <si>
    <t xml:space="preserve">Implementatie van brandbeschermingsmaatregelen, zoals: - vuurbestendige bekleding of deklagen - brandmuren (enkel voor kleinere tanks), en/of - water koelsystemen </t>
  </si>
  <si>
    <t>ESB 4.1.6.5.3</t>
  </si>
  <si>
    <t xml:space="preserve">Implementatie en keuze van brandblusapparatuur </t>
  </si>
  <si>
    <t>ESB 4.1.6.5.4</t>
  </si>
  <si>
    <t xml:space="preserve">Voldoende bluswateropvang voorzien </t>
  </si>
  <si>
    <t>ESB 4.6.1</t>
  </si>
  <si>
    <t xml:space="preserve">Een veiligheidsbeheerssysteem toepassen, dat minimaal een evalutatie van het risico op ongelukken en incidenten omvat </t>
  </si>
  <si>
    <t xml:space="preserve">De personen die verantwoordelijke zijn voor de opslag van verpakte gevaarlijke stoffen specifieke opleiding en opfrissingsopleidingen geven in verband met noodtoestanden </t>
  </si>
  <si>
    <t>ESB 4.1.7.3</t>
  </si>
  <si>
    <t>Op- en overslag bulkgoederen</t>
  </si>
  <si>
    <t>WI 4.1.4.3</t>
  </si>
  <si>
    <t xml:space="preserve">Bij aanleg van een afvalstock (typisch voor latere verbranding), het afval in balen verpakken of het op een andere manier voor opslag klaarmaken zodat het zodanig kan worden opgeslagen dat risico's op geur, ongedierte, zwerfafval, brand en uitloging effectief onder controle zijn </t>
  </si>
  <si>
    <t>WI 4.1.5.1</t>
  </si>
  <si>
    <t xml:space="preserve">Het afval voorbehandelen om de homogeniteit en daardoor de verbrandingskarakteristieken te verbeteren, d.m.v. a. menging in de bunker, en b. shredderen of vermalen van volumineuze afvalstromen, b.v. meubels </t>
  </si>
  <si>
    <t>WI 4.2.14</t>
  </si>
  <si>
    <t xml:space="preserve">Een roosterontwerp gebruiken dat voldoende koeling van het rooster omvat, zodat de toevoer van verse lucht kan gevarieerd worden met het oog op de regeling van het verbrandingsproces, in plaats van voor de koeling van het rooster. </t>
  </si>
  <si>
    <t>Verbranding van voorbehandeld of geselecteerd huishoudelijk afval (inclusief RDF)</t>
  </si>
  <si>
    <t xml:space="preserve">De opslagplaats voor verpakte gevaarlijke stoffen scheiden van andere opslagplaatsen, van ontstekingsbronnen en van andere gebouwen op en naast de site, door een voldoende veiligheidsafstand te respecteren, eventueel in combinatie met brandbestendige muren. </t>
  </si>
  <si>
    <t>ESB 4.1.7.4</t>
  </si>
  <si>
    <t xml:space="preserve">Bij opslag van verpakte gevaarlijke stoffen, incompatibele stoffen van elkaar scheiden of afzonderen </t>
  </si>
  <si>
    <t xml:space="preserve">Bij opslag van verpakte gevaarlijke stoffen, een vloeistofdichte bluswateropvang voorzien in opslaggebouwen en opslagplaatsen </t>
  </si>
  <si>
    <t>ESB 4.1.7.6</t>
  </si>
  <si>
    <t xml:space="preserve">Bij opslag van verpakte gevaarlijke stoffen een voldoende beschermingsniveau van brandvoorkomings- en brandbestrijdingsmaatregelen voorzien </t>
  </si>
  <si>
    <t>ESB 4.1.7.6.1</t>
  </si>
  <si>
    <t xml:space="preserve">Vermijden van ontstekingsbronnen </t>
  </si>
  <si>
    <t>ESB 4.1.14.4</t>
  </si>
  <si>
    <t xml:space="preserve">Gebruik maken van faalveilige kleppen </t>
  </si>
  <si>
    <t xml:space="preserve">Bij opslag in silo's gebruik maken van een aangepast ontwerp om stabiliteit te creëren en te vermijden dat de silo ineenstort </t>
  </si>
  <si>
    <t>WI 4.1.1, 4.2.1,4.2.3</t>
  </si>
  <si>
    <t xml:space="preserve">Een installatie-ontwerp kiezen dat geschikt is voor de eigenschappen van de aanvaarde afvalstromen </t>
  </si>
  <si>
    <t>WI 4.1.2</t>
  </si>
  <si>
    <t xml:space="preserve">De site in een algemeen ordelijke en propere toestand houden </t>
  </si>
  <si>
    <t>Zorgen dat alle uitrusting steeds gebruiksklaar (functionerend) is, en onderhoudscontroles en preventief onderhoud uitvoeren om dit te bereiken</t>
  </si>
  <si>
    <t>WI 4.1.3</t>
  </si>
  <si>
    <t xml:space="preserve">Kwaliteitscontroles voor het inkomende afval vastleggen en onderhouden, in overeenkomst met de types afval die op de installatie kunnen ontvangen worden, door middel van: - het vastleggen van proces input beperkingen en het identificeren van de belangrijkste risico's - communicatie met afvalaanbieders om de kwaliteitscontrole van het inkomende afval te verbeteren - het controleren van de kwaliteit van het te verbranden afval op de site van de verbrandingsinstallatie - het controleren, bemonsteren en testen van inkomende afvalstromen - detectoren voor radioactieve materialen </t>
  </si>
  <si>
    <t>WI 4.1.4.1</t>
  </si>
  <si>
    <t xml:space="preserve">De afvalstromen zodanig opslaan dat het risico op vrijstelling van potentiele verontreinigen wordt geminimaliseerd. In het algemeen: afvalstromen opslaan op plaatsen met vloeistofdichte en resistente oppervlakken, en met gecontroleerde afvoer. </t>
  </si>
  <si>
    <t>WI 4.1.4.2</t>
  </si>
  <si>
    <t xml:space="preserve">Gebruik maken van technieken en procedures om de de duur van de afvalopslag te beperken en te beheren, om het risico op emissies van afvalopslag / aantasting van containers en op mogelijke problemen bij de verwerking te reduceren. In het algemeen: - vermijden dat het volume van de opgeslagen afvalstromen te groot wordt voor de voorziene opslagplaats - voor zover praktisch haalbaar, de afvalaanvoer controleren en beheren door communicatie met afvalaanbieders, enz. </t>
  </si>
  <si>
    <t>WI 4.1.6.1</t>
  </si>
  <si>
    <t xml:space="preserve">Operatoren een middel ter beschikking stellen om afvalopslagplaatsen en vulruimtes visueel te controleren, ofwel rechtstreeks ofwel via televiesieschermen e.d. </t>
  </si>
  <si>
    <t>WI 4.1.6.4</t>
  </si>
  <si>
    <t xml:space="preserve">Ongeonctroleerde instroom van lucht in de verbrandingskamer, b.v. via afvalvulkanalen, minimaliseren </t>
  </si>
  <si>
    <t>WI 4.2.2</t>
  </si>
  <si>
    <t xml:space="preserve">Gebruik maken van stroom modellering om meer informatie te verkrijgen om: a/ de geometrie van de oven en de boiler te verbeteren en zodoende de verbrandingsresultaten te verbeteren, en b/ de injectie van verbrandingslucht te optimaliseren en zodoende de verbrandingsresultaten te verbeteren, en c/ in geval gebruik gemaakt wordt van SNCR of SCR, de injectiepunten van het reagens te optimaliseren en zodoende de efficiëntie van de NOx verwijdering te verbeteren, en tegelijk de vorming van N2O en NH3 ten het reagensverbruik te minimaliseren </t>
  </si>
  <si>
    <t>WI 4.2.6., 4.2.7</t>
  </si>
  <si>
    <t xml:space="preserve">Een (al dan niet geaccrediteerd of extern gevalideerd) milieubeheersysteem toepassen </t>
  </si>
  <si>
    <t>Verbranding van huishoudelijk afval</t>
  </si>
  <si>
    <t xml:space="preserve">Alle afvalstromen (uitgezonderd afvalstoffen die speciaal werden klaargemaakt voor opslag en bulk voorwerpen met laag verontreinigingspotentieel, b.v. meubels) opslaan op vloeistofdichte oppervlakken met gecontroleerde vloeistofafvoer in afgedekte en ommuurde gebouwen </t>
  </si>
  <si>
    <t xml:space="preserve">Afvalstromen opslaan: a. in gesloten hoppers, of b. op vloeistofdichte oppervlakken met gecontroleerde vloeistofafvoer in afgedekte en ommuurde gebouwen </t>
  </si>
  <si>
    <t>Verbranding van gevaarlijk afval</t>
  </si>
  <si>
    <t>WI 4.1.3.4 hoofdstuk</t>
  </si>
  <si>
    <t xml:space="preserve">Gebruik van specifieke systemen en procedures voor het labelen, controleren, bemonsteren en testen van het op te slaan / te behandelen afval, met gebruik van een risicogebaseerde benadering, rekening houdend met de oorsprong van het afval. In het algemeen is apparatuur nodig voor het bepalen van: de calorische waarde, het vlampunt, PCBs, halogenen, S, zware metalen, compatibiliteit en reactiviteit van afvalstromen, radio-activiteit </t>
  </si>
  <si>
    <t>WI 4.1.5.3. , 4.1.5.6</t>
  </si>
  <si>
    <t xml:space="preserve">Afval mengen en voorbehandelen om de homogeniteit, de verbrandingskarakteristieken en de uitbrand te verbeteren tot op een gepast niveau, rekening houdend met veiligheidsaspecten. Voorbeelden: vershredderen van gevaarlijke afvalstoffen in vaten of in verpakkingen, bij het vershredderen is blanketing met inerte atmosfeer nodig. </t>
  </si>
  <si>
    <t xml:space="preserve"> Verbranding van gevaarlijk afval</t>
  </si>
  <si>
    <t>WI 4.1.5.4</t>
  </si>
  <si>
    <t xml:space="preserve">Een verbrandingscontrole filosofie vaststellen, en gebruik maken van verbrandingscriteria en een verbrandingscontrole systeem om deze criteria binnen de geschikte grenzen te houden, om een goede verbrandingsperformantie te behouden, b.v. door gebruik van infraroodcamera's of andere technieken zoals ultrasone of differentiële temperatuurscontrole </t>
  </si>
  <si>
    <t xml:space="preserve">WI </t>
  </si>
  <si>
    <t xml:space="preserve">Gebruik van de in Art. 6 van Eur. Richtlijn 2000/76 gespecifieerde werkingscondities (b.v. verbrandingstemperaturen, verblijftijden en turbulentie), of van andere werkingscondities indien hiermee een gelijkaardig of beter niveau van algemene milieubescherming bereikt wordt. </t>
  </si>
  <si>
    <t>WI 4.2.10</t>
  </si>
  <si>
    <t xml:space="preserve">Bij verbranding van laag calorische afvalstromen, de primaire verbrandingslucht voorverwarmen door middel van warmte die gerecupereerd wordt binnen de installatie, om te komen tot betere verbrandingsresultaten (b.v. bij verbranding van laag calorische/vochtige afvalstromen) </t>
  </si>
  <si>
    <t>WI 4.2.20</t>
  </si>
  <si>
    <t xml:space="preserve">Gebruik van bijkomende brander(s) voor het opstarten en het stopzetten en voor het behouden van de vereiste verbrandingstemperaturen (afhankelijk van de afvalstroom) op alle ogenblikken dat er onverbrand afval in de verbrandingskamer aanwezig is </t>
  </si>
  <si>
    <t>WI 4.2.23</t>
  </si>
  <si>
    <t xml:space="preserve">Gebruik van oven dimensies (inclusief secundaire verbrandingskamers e.d.) die groot genoeg zijn om te zorgen voor een effectieve combinatie van gasverblijftijd en temperatuur, zodat verbrandingsreacties quasi volledig zijn, wat resulteert in lage en stabiele CO en VOS emissies naar lucht en lage TOC concentraties in de residu's </t>
  </si>
  <si>
    <t>WI 4.2.23, 4.3.11</t>
  </si>
  <si>
    <t xml:space="preserve">Gebruik maken van een ketelontwerp waarbij de gassen voldoende afgekoeld worden voor de pijpenbundels van convectieve warmtewisselaars (b.v. door voldoende lege ruimte binnen de oven/ketel en/of waterwanden of andere technieken om afkoeling te bevorderen) om te vermijden dat er problemen ontstaan tengevolge van hoge temperatuur kleverige vliegassen </t>
  </si>
  <si>
    <t>WI 4.3.10</t>
  </si>
  <si>
    <t xml:space="preserve">Indien koelsystemen nodig zijn, voor het stoom condensor koelsysteem die technische optie verkiezen die het best geschikt is voor de lokale milieu-omstandigheden, rekening houdend met cross-media aspecten </t>
  </si>
  <si>
    <t>WI 4.1</t>
  </si>
  <si>
    <t xml:space="preserve">Gebruik van technieken om de kennis en de controle van de afvalstoffen te verbeteren, met inbegrip van de verbrandingskarakteristieken, om de emissie van PCDD/F emissies naar alle media te verminderen </t>
  </si>
  <si>
    <t>WI 4.4.5.1</t>
  </si>
  <si>
    <t xml:space="preserve">Gebruik van primaire (verbrandingsgerelateerde) technieken om PCDD/F in het afval en mogelijke PCDD/F precursoren te vernietigen </t>
  </si>
  <si>
    <t>WI 4.4.5.2</t>
  </si>
  <si>
    <t xml:space="preserve">Het gebruik van installatie ontwerpen en operationele controles die aanleiding kunnen geven tot nieuwe vorming of generatie van PCDDF vermijden. In het bijzonder: stofverwijdering in het temperatuursgebied tussen 250-400 °C vermijden. </t>
  </si>
  <si>
    <t>WI 4.5.8</t>
  </si>
  <si>
    <t xml:space="preserve">Algemene optimalisering van de recirculatie en het hergebruik van het ontstane afvalwater </t>
  </si>
  <si>
    <t>WI 4.5.9</t>
  </si>
  <si>
    <t xml:space="preserve">Gebruik van gescheiden systemen voor de afvoer, behandeling en lozing van het regenwater, inclusief dakwater, zodat geen menging optreedt met potentieel of effectief verontreinigde afvalwaterstromen </t>
  </si>
  <si>
    <t>WI 4.6.1</t>
  </si>
  <si>
    <t xml:space="preserve">Het gebruik van een geschikte combinatie van technieken en principes om de uitbrand van het afval te verbeteren, in het bijzonder: a. een combinatie van ovenontwerp, ovenbesturing en afvaldoorzet, die zorgt voor voldoende agitatie en verblijftijd van het afval in de oven bij voldoende hoge temperaturen, inclusief asuitbrand zones b. ovenontwerpen die, voor zover mogelijk, het afval fysisch in de verbrandingskamer vasthouden (b.v. roosterovens met nauwe openingen tussen de staven van de roosters, draaitrommel- of statische ovens voor merkelijk vloeibare afvalstromen) c. afvalstromen mengen en voorbehandelen, rekening houdend met het afvaltype d. optimalisatie en controle van de verbrandingscondities, inclusief lucht (zuurstof) aanvoer en verdeling </t>
  </si>
  <si>
    <t>WI 4.7, 3.6</t>
  </si>
  <si>
    <t>Implementatie van geluidsbeperkende maatregelen</t>
  </si>
  <si>
    <t>WI 4.8 hoofdstuk 5</t>
  </si>
  <si>
    <t xml:space="preserve">Gebruik van een systeem om gevaarlijk afval gelijkmatig te voeden, om de verbrandingskarakteristieken van het afval te verbeteren, een stabielere rookgassamenstelling te verkrijgen, en kortstondige piekemissies van CO beter onder controle te krijgen </t>
  </si>
  <si>
    <t>WI 4.1.6.3</t>
  </si>
  <si>
    <t xml:space="preserve">Als de BREF volgens de Regeling omgevingsrecht en de scope van de BREF niet van </t>
  </si>
  <si>
    <t xml:space="preserve">toepassing is, dan selecteert u 'Nee' en hoeft u het tabblad verder niet in te vullen. </t>
  </si>
  <si>
    <t xml:space="preserve">Als de BREF vanwege de specifieke situatie niet van toepassing is, dan selecteert u </t>
  </si>
  <si>
    <t xml:space="preserve">Directe injectie van vloeibare en gasvormige gevaarlijke afvalstoffen, in geval deze afvalstoffen specifieke bloostelling vereisen, risico's op emissies of geur moeten gereduceerd worden </t>
  </si>
  <si>
    <t>WI 4.2.15</t>
  </si>
  <si>
    <t xml:space="preserve">Een ontwerp van verbrandingskamer gebruiken dat zorgt voor insluiting, agitatie en transport van het afval, b.v. draaitrommelovens, hetzij met hetzij zonder water koeling. Waterkoeling bij draaitrommelovens kan aangewezen zijn in situaties waar: a. de onderste calorische waarde van de afvalstroom relatief hoog is (b.v. &gt; 15-17 GJ/ton), of b. gewerkt wordt bij hogere temperaturen, b.v. &gt; 1100 °C (b.v. voor het smelten van assen of voor destructie van specifieke afvalstromen) </t>
  </si>
  <si>
    <t>Verbranding van afvalwaterzuiveringsslib</t>
  </si>
  <si>
    <t>WI 4.2.1</t>
  </si>
  <si>
    <t xml:space="preserve">Gebruik van wervelbed technologie in installaties die in hoofdzaak bestemd zijn voor verbranding van afvalwaterzuiveringsslib </t>
  </si>
  <si>
    <t>Verbranding van medisch afval</t>
  </si>
  <si>
    <t xml:space="preserve">Het gebruik van niet-manuele afval behandelings- en laadsystemen </t>
  </si>
  <si>
    <t xml:space="preserve">Ontvangst en opslag van medisch afval in gesloten containers met een gepaste weerstand tegen lekken en lek prikken </t>
  </si>
  <si>
    <t>Opslag van vloeistoffen en vloeibaar gemaakte gassen in tanks</t>
  </si>
  <si>
    <t>ESB 4.1.2.1 Annex 8.19</t>
  </si>
  <si>
    <t xml:space="preserve">Een instrument gebruiken om pro-actieve onderhoudsplannen en risico-gebaseerde inspectieplannen vast te leggen, b.v. de 'risk and reliability based maintance approach' </t>
  </si>
  <si>
    <t>ESB 4.1.2.3</t>
  </si>
  <si>
    <t xml:space="preserve">Tanks voor opslag bij atmosferische druk (of bijna-atmosferische druk) bovengronds plaatsen </t>
  </si>
  <si>
    <t xml:space="preserve">Vloeibaar gemaakte gassen opslaan in ondergrondse tanks, ingeterpte tanks, of bolvormige tanks, afhankelijk van het opslagvolume </t>
  </si>
  <si>
    <t xml:space="preserve">Voor ondergrondse en ingeterpte tanks die producten bevatten die mogelijk bodemverontreiniging kunnen veroorzaken: - gebruik maken van een dubbelwandige tank met lekdetectie, of - gebruik maken van een enkelwandige tank met een secundair opvangsysteem en lekdetectie </t>
  </si>
  <si>
    <t>Opslag van verpakte gevaarlijke stoffen</t>
  </si>
  <si>
    <t>ESB 4.1.7.1</t>
  </si>
  <si>
    <t>ESB 4.1.7.5</t>
  </si>
  <si>
    <t xml:space="preserve">Bij opslag van verpakte gevaarlijke stoffen, een vloeistofdicht reservoir installeren, dat de gevaarlijke vloeistoffen die zijn opgeslagen boven het reservoir, geheel of gedeeltelijk kan opvangen </t>
  </si>
  <si>
    <t>Opslag in bekkens</t>
  </si>
  <si>
    <t xml:space="preserve">Afvalcontainers die bestemd zijn voor hergebruik wassen in een hiervoor specifiek ontworpen en bestemde wasvoorziening, met desinfectie zoals vereist, en het afvalwater en eventueel geaccumuleerde vaste stoffen inbrengen in de afvalverbrandingsinstallatie </t>
  </si>
  <si>
    <t>Vergassing en pyrolyse</t>
  </si>
  <si>
    <t>ESB 4.1.11.1</t>
  </si>
  <si>
    <t>ESB 4.1.9.1</t>
  </si>
  <si>
    <t>Opslag in uitgegraven ondergrondse holten - atmosferisch</t>
  </si>
  <si>
    <t xml:space="preserve">Opslag van grote hoeveelheden koolwaterstoffen uitvoeren in uitgegraven ondergrondse holten </t>
  </si>
  <si>
    <t>ESB 4.1.12.1</t>
  </si>
  <si>
    <t xml:space="preserve">Bij opslag van vloeibare koolwaterstoffen in meerdere holtes met een vast waterniveau, gebruik maken van een dampbalanssysteem </t>
  </si>
  <si>
    <t>ESB 4.1.13.2</t>
  </si>
  <si>
    <t xml:space="preserve">Een meetprogramma toepassen en regelmatig evalueren, dat minimaal omvat: - bepaling van het hydraulisch stromingspatroon rond de holtes door middel van grondwatermetingen, piëzometers en/of drukcellen, debietmetingen van het sijpelwater - bepaling van de stabiliteit van de holte door seismische monitoring - procedures voor het opvolgen van de waterkwaliteit door regelmatige staalnames en analyses - corrosie monitoring </t>
  </si>
  <si>
    <t>ESB 4.1.13.5</t>
  </si>
  <si>
    <t xml:space="preserve">De holte dusdanig ontwerpen dat, op de diepte waar ze is gelegen, de hydrostatische druk van het grondwater rondom de holte altijd groter is dan die van het opgeslagen product </t>
  </si>
  <si>
    <t>ESB 4.1.13.6</t>
  </si>
  <si>
    <t xml:space="preserve">Om te vermijden dat sijpelwater in de holte binnendringt, naast een aangepast ontwerp, bijkomend cement injectie toepassen </t>
  </si>
  <si>
    <t>ESB 4.1.13.8</t>
  </si>
  <si>
    <t xml:space="preserve">Automatische overvulbeveiligingssystemen toepassen </t>
  </si>
  <si>
    <t>ESB 4.1.14.2</t>
  </si>
  <si>
    <t>Opslag in uitgegraven ondergrondse holten - onder druk</t>
  </si>
  <si>
    <t>ESB 4.1.14.5</t>
  </si>
  <si>
    <t>ESB 4.1.14.6</t>
  </si>
  <si>
    <t>ESB 4.1.14.8</t>
  </si>
  <si>
    <t>Logboek</t>
  </si>
  <si>
    <t>Versie</t>
  </si>
  <si>
    <t>Datum</t>
  </si>
  <si>
    <t>Wijziging</t>
  </si>
  <si>
    <t>WI 4.4.3.7, 4.4.3.9</t>
  </si>
  <si>
    <t xml:space="preserve">Voor bovengrondse tanks een secundair opvangsysteem voorzien, b.v.: - inkuipingen rond enkelwandige tanks - dubbelwandige tanks - 'cup-tanks' - dubbelwandige tanks met gecontroleerde bodemafvoer </t>
  </si>
  <si>
    <t xml:space="preserve">Bij de bouw van nieuwe enkelwandige tanks, in de kuipwand een volledige ondoordringbare barrière aanbrengen, b.v. - een flexibel membraan, b.v. HDPE - een kleimat - een laag asfalt - een laag beton </t>
  </si>
  <si>
    <t xml:space="preserve">Voor bestaande tanks in een inkuiping, een risico-gebaseerde benadering toepassen om te bepalen welke barrière best wordt aangebracht (b.v. een gedeeltelijk of volledig aan te brengen ondoordringbare laag) </t>
  </si>
  <si>
    <t xml:space="preserve">Het gebruik van reagentia voor de rookgasreiniging en de productie van rookgasreinigingsresidu's beperken door bij droge, halfnatte en intermediaire rookgasreinigingssystemen een geschikte combinatie toe te passen van: a. juiste instelling en controle van de hoeveelheid reagentia die geïnjecteerd worden b. gebruik maken van signalen van snelle respons monitors (upstream en/of downstream) voor ongezuiverde HCl en/of SO2 niveaus (of andere bruikbare parameters) om de doseersnelheid van het rookgasreinigingsreagens te optimaliseren c. gedeeltelijke re-circulatie van het rookgasreinigingsresidu </t>
  </si>
  <si>
    <t>WI 4.6.2</t>
  </si>
  <si>
    <t xml:space="preserve">Aparte behandeling van bodemassen en vliegassen en andere rookgasreinigingsresidu's, om contaminatie van bodemas te vermijden en de mogelijkheid voor nuttige toepassing bodemas te verhogen </t>
  </si>
  <si>
    <t xml:space="preserve">De verontreinigingsgraad van de ketelassen beoordelen, en bepalen of aparte dan wel gescheiden behandeling met bodemassen aangewezen is </t>
  </si>
  <si>
    <t xml:space="preserve">Voor elke afvalstroom een beoordeling maken van het potentieel voor nuttige toepassing, hetzij afzonderlijk of in cominbatie met andere afvalstromen </t>
  </si>
  <si>
    <t>WI 4.6.3, 4.4.2.1</t>
  </si>
  <si>
    <t xml:space="preserve">Bij gebruik van een voorontstoffing, de samenstelling van de opgevangen vliegassen bepalen, om te evalueren of deze vliegassen geschikt zijn voor nuttige toepassing, ofwel rechtstreeks ofwel na behandeling, dan wel als afvalstof moeten worden afgevoerd </t>
  </si>
  <si>
    <t>WI 4.6.4</t>
  </si>
  <si>
    <t xml:space="preserve">Resterende ferro- en non-ferro metalen uit de bodemassen afscheiden voor nuttige toepassing, voor zover praktisch en economisch haalbaar </t>
  </si>
  <si>
    <t>WI 4.6.5, 4.6.10</t>
  </si>
  <si>
    <t xml:space="preserve">Behandeling van bodemassen (hetzij on-site, hetzij off-site) door een geschikte combinatie van: a. droge bodemasbehandeling, met of zonder rijping b. natte bodemasbehandeling, met of zonder rijping c. thermische behandeling d. zeven en vermalen </t>
  </si>
  <si>
    <t>WI 4.6.11</t>
  </si>
  <si>
    <t>Behandeling van rookgasreinigingsresidu's (hetzij on-site hetzij off-site)</t>
  </si>
  <si>
    <t>WI 4.2.22, 4.3.12</t>
  </si>
  <si>
    <t xml:space="preserve">Gecombineerd gebruik van warmte-afvoer dichtbij de oven (b.v. door gebruik van waterwanden in roosterovens en/of secundaire verbrandingskamers) en isolatie van de oven (b.v. vuurvaste oppervlakken of andere beklede ovenwanden), dat in overeenstemming met de netto calorische waarde en de corrosiviteit van het verbrande afval, zorgt voor: a/ adequate warmte retentie in de oven b/ extra warmte die beschikbaar komt voor energie recuperatie </t>
  </si>
  <si>
    <t>WI 4.3.1</t>
  </si>
  <si>
    <t xml:space="preserve">De energie-efficiëntie en de energieterugwinning globaal optimaliseren, rekening houdend met de technisch-economische haalbaarheid (in het bijzonder met de hoge corrosiviteit van de rookgassen bij verbranding van b.v. gechloreerde afvalstromen), en de beschikbaarheid van gebruikers van de gerecupereerde energie. </t>
  </si>
  <si>
    <t>WI 4.3.2,4.3.5</t>
  </si>
  <si>
    <t xml:space="preserve">Energieverliezen via de rookgassen reduceren </t>
  </si>
  <si>
    <t xml:space="preserve">De applicatie leidt u aan de hand van vragen stapsgewijs door de verschillende BREF's  </t>
  </si>
  <si>
    <t>Naam toetser:</t>
  </si>
  <si>
    <t>Datum toetsing:</t>
  </si>
  <si>
    <t xml:space="preserve">Bij gebruik van SCR: i gebruik maken van warmtewisselaars om gas aan de ingang van de SCR voor te verwarmen met energie van de rookgassen aan de uitgang van de SCR ii. kiezen voor het SCR systeem dat, voor de vereiste performantiegraad (inclusief beschikbaarheid/verstopping en reductie efficiëntie), werkt bij de laagste temperatuur </t>
  </si>
  <si>
    <t xml:space="preserve">Indien heropwarming van rookgassen noodzakelijk is, gebruik maken van warmtewisselaarssystemen om het energiegebruik voor de heropwarming te minimaliseren </t>
  </si>
  <si>
    <t xml:space="preserve">Gebruik van primaire energiebronnen vermijden door gebruik van zelfgeproduceerde energie te verkiezen boven dat van geïmporteerde bronnen </t>
  </si>
  <si>
    <t>WI 4.3.19</t>
  </si>
  <si>
    <t xml:space="preserve">Een combinatie van on-line en off-line reinigingstechnieken voor de ketel, om aanwezigheid en accumulatie van stof in de ketel te verminderen </t>
  </si>
  <si>
    <t>WI tabel3.42 tabel 2.11</t>
  </si>
  <si>
    <t xml:space="preserve">Een locatie kiezen die toelaat het gebruik WKK en/of warmte/stoom benutting te maximaliseren </t>
  </si>
  <si>
    <t>WI 3.5.4.3</t>
  </si>
  <si>
    <t xml:space="preserve">Een locatie kiezen die toelaat de BBT-gerelateerde thermische exportwaarden te behalen </t>
  </si>
  <si>
    <t>WI 4.3.6,Table 3.47</t>
  </si>
  <si>
    <t xml:space="preserve">Het gemiddelde elektriciteitsverbruik van de installatie (exclusief voorbehandeling en residubehandeling) reduceren </t>
  </si>
  <si>
    <t>WI 3.5.5, 4.3.6</t>
  </si>
  <si>
    <t xml:space="preserve">Het energiegebruik van de installatie in het algemeen reduceren </t>
  </si>
  <si>
    <t xml:space="preserve">Drogen van het afvalwaterzuiveringsslib, bij voorkeur door gebruik van restwarmte van de verbranding </t>
  </si>
  <si>
    <t xml:space="preserve">In geval de vergassings- of pyrolysefase gecombineerd is met een nageschakelde verbrandingsfase, gebruik maken van een ketel, een gasmotor of andere technologieën voor elektriciteitsopwekking </t>
  </si>
  <si>
    <t>Opslag in ondergrondse holtes bekomen door zoutuitloging</t>
  </si>
  <si>
    <t>ESB 4.1.15.2</t>
  </si>
  <si>
    <t>Overslag van vloeistoffen en vloeibaar gemaakte gassen</t>
  </si>
  <si>
    <t>ESB 4.1.2.2.1</t>
  </si>
  <si>
    <t>ESB 4.2.1.3</t>
  </si>
  <si>
    <t xml:space="preserve">Een LDAR programme (Leak Detection and Repair) toepassen </t>
  </si>
  <si>
    <t>ESB 4.2.4.1</t>
  </si>
  <si>
    <t xml:space="preserve">Gebruik maken van bovengrondse gesloten pijpleidingen </t>
  </si>
  <si>
    <t xml:space="preserve">Gebruik maken van een 'risk and reliability maintenance approach' bij ondergrondse pijpleidingen </t>
  </si>
  <si>
    <t>ESB 4.2.2.1</t>
  </si>
  <si>
    <t xml:space="preserve">Het aantal flenzen minimaliseren door flenzen te vervangen door gelaste verbindingen, rekening houdend met de beperkingen gesteld door de eisen voor onderhoud van de installatie of flexibiliteit van het transfer systeem </t>
  </si>
  <si>
    <t>ESB 4.2.3.1</t>
  </si>
  <si>
    <t>IPPC-toets omgevingsvergunning</t>
  </si>
  <si>
    <t xml:space="preserve">Is deze BREF van toepassing op uw bedrijf? </t>
  </si>
  <si>
    <t>Is de maatregel op uw bedrijf van toepassing?</t>
  </si>
  <si>
    <t>Indien van toepassing: hoe gaat u invulling geven aan de maatregel?</t>
  </si>
  <si>
    <t>van toepassing zijnde maatregel.</t>
  </si>
  <si>
    <t xml:space="preserve">Ook als niet duidelijk is of de maatregel van toepassing is, gaat u door met vraag 3. </t>
  </si>
  <si>
    <t xml:space="preserve">Alleen als de maatregel in z'n geheel niet van toepassing is op de inrichting, dan </t>
  </si>
  <si>
    <t>de maatregel niet van toepassing is op uw bedrijf.</t>
  </si>
  <si>
    <t xml:space="preserve">geantwoord, dan geeft u hier beknopt aan hoe u invulling geeft of gaat geven aan de </t>
  </si>
  <si>
    <t>selecteert u 'Nee' en geeft u in de laatste kolom een beknopte toelichting waarom</t>
  </si>
  <si>
    <t xml:space="preserve">Als u bij vraag 2 'Ja, geheel of gedeeltelijk van toepassing' of 'Onduidelijk' heeft </t>
  </si>
  <si>
    <t>Cross-media &amp; economics</t>
  </si>
  <si>
    <t>Energie efficientie</t>
  </si>
  <si>
    <t>Grote stookinstallaties</t>
  </si>
  <si>
    <t>Oppervaktebehandeling oplosmiddelen</t>
  </si>
  <si>
    <t>Verbranding (gevaarlijk) afval</t>
  </si>
  <si>
    <t>Maatregel(en) van toepassing?</t>
  </si>
  <si>
    <t>Wijziging t.o.v. vigerende vergunning</t>
  </si>
  <si>
    <t xml:space="preserve">Correcte keuze van pomp en afdichtingstypes voor de procestoepassing, bij voorkeur pompen die technologisch ontworpen zijn om goed afgedicht te zijn, zoals: - 'canned motor' pompen, - magnetisch aangedreven pompen - pompen met meervoudige mechanische afdichtingen en een quench of buffer systeem - pompen met meervoudige mechanische afdichtingen droog aan de atmosfeer - membraanpompen - balgpompen </t>
  </si>
  <si>
    <t xml:space="preserve">Bij compressoren die niet giftige gassen transfereren, gebruik maken van met gas gesmeerde mechanische afdichtingen </t>
  </si>
  <si>
    <t xml:space="preserve">Bij compressoren die giftige gassen transfereren, gebruik maken van dubbele afdichtingen met een vloeistof of gasbarrière, en de proceskant van de afdichting purgeren met een inert buffer gas </t>
  </si>
  <si>
    <t xml:space="preserve">Bij compressoren bij erg hoge druk, gebruik maken van een 'triple tandem' afdichtingssysteem </t>
  </si>
  <si>
    <t>ESB 4.2.9.14</t>
  </si>
  <si>
    <t xml:space="preserve">Op staalnamepunten voor vluchtige stoffen, gebruik maken van een - 'ram type sampling valve', of een - 'needle valve' of een - 'block valve' </t>
  </si>
  <si>
    <t>Opslag van vaste stoffen</t>
  </si>
  <si>
    <t>ESB 5.3.1</t>
  </si>
  <si>
    <t xml:space="preserve">Opslag in gesloten systemen, b.v. silo's, bunkers, hoppers en containers </t>
  </si>
  <si>
    <t>Bulkopslag van vaste stoffen in open lucht</t>
  </si>
  <si>
    <t>ESB 4.3.3.1</t>
  </si>
  <si>
    <t xml:space="preserve">Regelmatig of continu visuele inspecties uitvoeren om te zien of zich stofemissies voordoen, en om te controleren of de preventieve maatregelen goed werken </t>
  </si>
  <si>
    <t xml:space="preserve">Bij langdurige bulkopslag in open lucht: - bevochtiging van het oppervlak met duurzame vocht-bindende stoffen, en/of -afdekking van het oppervlak, b.v. met geteerd zeildoek, en/of - solidificatie van het oppervlak, en/of - gras laten groeien op het oppervlak </t>
  </si>
  <si>
    <t xml:space="preserve">Bij kortdurige opslag in open lucht: - bevochtiging van het oppervlak met duurzame vocht-bindende stoffen, en/of - bevochtiging van het oppervlak met water, en/of - afdekking van het oppervlak, b.v. met geteerd zeildoek </t>
  </si>
  <si>
    <t>Bulkopslag van vaste stoffen in gesloten systemen</t>
  </si>
  <si>
    <t>ESB 4.3.4.2</t>
  </si>
  <si>
    <t xml:space="preserve">Kies voor weefsels gesterkt met lage opbrengtechnieken (vb. voorbevochtiging van kettinggaren) </t>
  </si>
  <si>
    <t xml:space="preserve">Kies voor weefsels behandeld met effectievere biologisch verwijderbare sterkmiddelen in combinatie met efficiënte wassystemen voor ontsterken </t>
  </si>
  <si>
    <t xml:space="preserve">Combineer ontsterken, wassen en bleken in één stap </t>
  </si>
  <si>
    <t xml:space="preserve">Gebruik waterstofperoxide als voorkeursbleekmiddel in combinatie met: 
·  technieken voor minimaliseren van gebruik van waterstofperoxidestabilisatoren 
·  gebruik van biologisch afbreekbare/biologisch verwijderbare complexvormers </t>
  </si>
  <si>
    <t xml:space="preserve">Beperk gebruik van hypochloriet tot gevallen waarin een hoge witheidsgraad nodig is en tot gevoelige weefsels die anders beschadigd worden. In die gevallen moeten proteïnen en pectines vooraf verwijderd worden via afkoken of een zure extractie. </t>
  </si>
  <si>
    <t xml:space="preserve">Verminder het aantal kleurstoffen </t>
  </si>
  <si>
    <t xml:space="preserve">Gebruik geautomatiseerde systemen voor dosering en toevoer van kleurstoffen (automatische verfkeuken) </t>
  </si>
  <si>
    <t xml:space="preserve">Geef bij lange continulijnen (met een groot dood volume) de voorkeur aan gedecentraliseerde geautomatiseerde verfmenginstallaties die niet starten voor de start van het proces. </t>
  </si>
  <si>
    <t xml:space="preserve">Gebruik geautomatiseerde verfmachines met: ·  automatische regelaar voor vulvolume 
·  temperatuurscontrole 
·  controle op andere verfparameters 
·  onrechtstreekse verwarmings- en koelsystemen 
·  afzuigkappen </t>
  </si>
  <si>
    <t xml:space="preserve">Kies de verfmachine die het meest geschikt is voor de omvang van de te verwerken batch, zodat volgens een optimale vlotverhouding kan gewerkt worden </t>
  </si>
  <si>
    <t xml:space="preserve">Vervang "spoelen met overloop" door "aflaten en vullen" of andere methoden </t>
  </si>
  <si>
    <t xml:space="preserve">Hergebruik spoelwater bij volgende verfproces of voor opnieuw samenstellen en hergebruik van het verfbad indien technisch mogelijk. </t>
  </si>
  <si>
    <t xml:space="preserve">Pas aanvullende maatregelen toe wanneer insectwerend middel aangebracht wordt in verfbad: ·  zorg ervoor dat pH beneden 4,5 is aan het einde van verfproces 
·  voeg insectenwerend middel toe na expansie van het verfbad 
·  kies verfhulpstoffen die geen vertragende werking hebben op opname van insectwerend middel tijdens verfproces </t>
  </si>
  <si>
    <t xml:space="preserve">Maatregelen bij motwerend maken van garen geproduceerd door middel van droogspinnen: 
·  combineer zure nabehandeling (om opname van actieve substantie van motwerend middel te verhogen) en hergebruik van spoelbad voor de volgende stap OF 
·  overmatig motwerend behandelen van slechts 5% van totale hoeveelheid vezels met aangepast verftoestel met recyclagesysteem voor afvalwater om de emissies van actieve substanties naar water te beperken </t>
  </si>
  <si>
    <t xml:space="preserve">Motwerend maken van vezelgeverfde/garengewassen producten: 
·  gebruik van applicatiesystemen met een klein volume die zich situeren na uitwassen van garen 
·  recyceer de laagvolume procesvloeistof tussen de verschillende batchen en gebruik processen die specifiek ontworpen zijn om actieve stoffen uit de procesvloeistof te verwijderen 
·  breng motwerend product rechtstreeks aan op tapijtpool via schuimopbrengtechniek </t>
  </si>
  <si>
    <t xml:space="preserve">Breng verzachtingsmiddelen niet aan via uitputting in discontinue verfmachine (dan is men verplicht kationische verzachters te gebruiken), maar via foularderen, opspuiten of via een opschuimtechnieken. </t>
  </si>
  <si>
    <t xml:space="preserve">vervang wassen/spoelen in overloop door "aflaten en vullen" of "slim spoelen" </t>
  </si>
  <si>
    <t xml:space="preserve">Verminder water-en energieverbruik bij continuwassen: ·  hoogefficïente wasmachines 
·  warmteterugwininstallatie </t>
  </si>
  <si>
    <t xml:space="preserve">Hou bij de aanschaf van nieuwe verfmachines rekening met de milieuperformantie </t>
  </si>
  <si>
    <t xml:space="preserve">Voer thermofixatie uit v””r het wassen en behandel luchtemissies van het spanraam door droge elektrofiltratiessystemen met energieterugwinning en gescheiden inzameling van olie </t>
  </si>
  <si>
    <t xml:space="preserve">Verwijder de niet-wateroplosbare oliën door wassen met organische oplosmiddelen. (incl. vernietiging van persistente verontreiningende stoffen in gesloten kring) </t>
  </si>
  <si>
    <t xml:space="preserve">Oxidatief ontsterken indien de herkomst van grondstoffen niet te achterhalen is </t>
  </si>
  <si>
    <t xml:space="preserve">Terugwinnen en hergebruiken van sterkmiddelen door ultrafiltratie </t>
  </si>
  <si>
    <t>Vaststellen van interne(locatie specifieke)milieudoelen, die regelmatig worden herzien en in het jaarverslag worden opgenomen.</t>
  </si>
  <si>
    <t xml:space="preserve">Periodiek controleren op naleving milieuzorgsysteem </t>
  </si>
  <si>
    <t>geregelde bewaking van de prestatie en de voortgang wat betreft de realisering van het beleid gesteld in het milieuzorgsysteem</t>
  </si>
  <si>
    <t>Periodiek uitvoeren van een risicobeoordeling om gevaren op te sporen</t>
  </si>
  <si>
    <t>Periodiek uitvoeren van ' benchmarking' en het bijstellen van processen als het gaat om water- en energieverbruik, de afvalproductie en cross-media-effecten ervan</t>
  </si>
  <si>
    <t>De uitvoering van een passend opleidingsprogramma voor het personeel en instructies voor aannemers die op de locatie werken, op het gebied van gezondheid, veiligheid en milieu en noodsituaties</t>
  </si>
  <si>
    <t>De toepassing van juiste procesvoering (Good Housekeeping)</t>
  </si>
  <si>
    <t>Locatie- en processtroominventarisatie</t>
  </si>
  <si>
    <t>Controleren en opsporen van de meest relevante emissiebronnen voor elk medium en deze rangschikken naar verontreinigingsbelasting</t>
  </si>
  <si>
    <t>Controleren van de ontvangende media (lucht en water) en de mate waarin zij de emissies verdragen en op grond van de bevindingen daaromtrent bepalen en hoeverre strengere behandelingseisen nodig zijn of vaststellen of de emissies ook maar enigszins aanvaardbaar zijn</t>
  </si>
  <si>
    <t>beoordeling van de toxiteit, persistentie en mogelijke bio-accumulatie van het water te lozen afvalwater en beperken van de resultaten met de bevoegde autoriteiten</t>
  </si>
  <si>
    <t>controleren en opsporen van relevante water verbruikende procecessen en deze rangschikken naar waterverbruik</t>
  </si>
  <si>
    <t>nastreven van opties ter verbetering waarbij men zich richt op stromen met hogere concentraties en belastingen, de mogelijke gevaren ervan en het effect ervan op het ontvangenede water</t>
  </si>
  <si>
    <t>beoordelen van de meest effectieve opties door vergelijking van het totale verwijderingsrendement en economische haalbaarheid.</t>
  </si>
  <si>
    <t>Beoordeling van het milieueffect en van de uitwerking op behandelingsinstallaties wanneer er een nieuwe activiteit of wijziging op de bestaande activiteit is gepland</t>
  </si>
  <si>
    <t>Uitstootbeperking aan de bron</t>
  </si>
  <si>
    <t xml:space="preserve">Indien geconcentreerde afvalwaterstromen niet biologisch afbreekbare verbindingen bevatten en niet afzonderlijk te behandelen zijn, zijn aanvullende fysico-chemische behandelingen nodig, bv. 
·  tertiaire behandeling na biologische behandeling, vb. adsorptie aan geactiveerde kool 
·  ozonisatie van moeilijk afbreekbare verbindingen 
·  gecombineerde biologische, fysische en chemische behandeling met toevoeging van geactiveerde poederkool en ijzerzouten aan het actief-slibsysteem </t>
  </si>
  <si>
    <t xml:space="preserve">Effluentbehandeling in wolwassector: 
·  combineer gebruik van vuiverwijderings-/vetterugwinningskringloop met indamping van effluent en geïntegreerde verbranding van resulterend slib met volledige recyclage van water en energie 
·  gebruik coagulatie/uitvlokking in bestaande bedrijven in combinatie met lozing op riool met een anaërobe biologische voorbehandeling </t>
  </si>
  <si>
    <t xml:space="preserve">Opties voor het slib van afvalwaterzuivering van effluent van wolwassen 
·  gebruik slib voor bakken van stenen of andere geschikte recyclingopties 
·  verbrand slib met watermteterugwinning mits maatregelen om luchtemissies te beperken </t>
  </si>
  <si>
    <t xml:space="preserve">Aanmaken en doseren van chemicaliën via automatische aanmaak- en doseersystemen. </t>
  </si>
  <si>
    <t xml:space="preserve">Afvalmanagement: 
·  gescheiden inzameling van onvermijdelijke afvalstromen 
·  gebruik bulkcontainers en retourverpakkingen </t>
  </si>
  <si>
    <t>Grondstof- en productbalans</t>
  </si>
  <si>
    <t>5.1 - 7</t>
  </si>
  <si>
    <t>Productieplanning</t>
  </si>
  <si>
    <t>5.1 - 8,10</t>
  </si>
  <si>
    <t>Scheiden en verzamelen voor hergebruik van output, bijproducten, water</t>
  </si>
  <si>
    <t>5.1 - 11,13,14</t>
  </si>
  <si>
    <t>5.1 – 15,16</t>
  </si>
  <si>
    <t>Good housekeeping</t>
  </si>
  <si>
    <t>Opslag stoffen conform PGS-15 en NRB</t>
  </si>
  <si>
    <t>5.1 – 18</t>
  </si>
  <si>
    <t>Procesautomatisering, procesoptimalisatie, product verdringen, start -en stopprocedures</t>
  </si>
  <si>
    <t>5.1 – 19,20</t>
  </si>
  <si>
    <t xml:space="preserve">ABM-toets reinigingsmiddelen, uitfasering CFK, HCFK en halonen </t>
  </si>
  <si>
    <t>5.1 - 21</t>
  </si>
  <si>
    <t>5.1.1</t>
  </si>
  <si>
    <t>Calamiteitenplan</t>
  </si>
  <si>
    <t>5.1.7</t>
  </si>
  <si>
    <t>Deelname convenanten, opstellen en uitvoeren BEMP, milieujaarverslag</t>
  </si>
  <si>
    <t>Bodemonderzoek nulsituatie en eindsituatie</t>
  </si>
  <si>
    <t>Ontmanteling en afvoer stoffen in eindsituatie</t>
  </si>
  <si>
    <t>5.1.2</t>
  </si>
  <si>
    <t>5.1.3 - 1/3</t>
  </si>
  <si>
    <t>5.1.3 - 10</t>
  </si>
  <si>
    <t>CIP-cleaning met hergebruik reinigingsvloeistof en naspoelwater</t>
  </si>
  <si>
    <t>Verloren reiniging voor sterk vervuilde systemen</t>
  </si>
  <si>
    <t>5.1.3 - 11</t>
  </si>
  <si>
    <t xml:space="preserve">Beperken EDTA tot essentiële toepassingen </t>
  </si>
  <si>
    <t>5.1.3 - 13</t>
  </si>
  <si>
    <t>ABM-toets chemicaliën</t>
  </si>
  <si>
    <t>5.1.3 – 9</t>
  </si>
  <si>
    <t>5.1.4.2</t>
  </si>
  <si>
    <t>Opvang en bestemming seperatoren</t>
  </si>
  <si>
    <t xml:space="preserve">Meer-traps indamper met mechanische / thermische damprecompressie </t>
  </si>
  <si>
    <t>5.1.4.6</t>
  </si>
  <si>
    <t xml:space="preserve">Uitfasering CFK en HCFK, STEK-erkend onderzoek lekdichtheid en onderhoud </t>
  </si>
  <si>
    <t>5.1.4.7</t>
  </si>
  <si>
    <t>5.1.4.8</t>
  </si>
  <si>
    <t xml:space="preserve">Uitvoering AmvB via Nedvang, e-label, bulkaanvoer en –afvoer </t>
  </si>
  <si>
    <t>5.1.4.9</t>
  </si>
  <si>
    <t>5.1.4.10</t>
  </si>
  <si>
    <t xml:space="preserve">WKC-installatie </t>
  </si>
  <si>
    <t xml:space="preserve">Water management, water hergebruik </t>
  </si>
  <si>
    <t>5.1.4.11</t>
  </si>
  <si>
    <t>5.1.4.12</t>
  </si>
  <si>
    <t>Condensaat retour, isolatie, onderhoudsmanagement</t>
  </si>
  <si>
    <t>5.1.4.13</t>
  </si>
  <si>
    <t>5.1.5 - 1</t>
  </si>
  <si>
    <t>5.1.5</t>
  </si>
  <si>
    <t>5.1.5 - 4</t>
  </si>
  <si>
    <t>Maatregelen ter voorkoming van geurhinder</t>
  </si>
  <si>
    <t>5.1.5 - 5</t>
  </si>
  <si>
    <t>5.1. - 13</t>
  </si>
  <si>
    <t xml:space="preserve">Indirecte lozing conform Wvo-vergunning </t>
  </si>
  <si>
    <t>5.1.6</t>
  </si>
  <si>
    <t>Voorbehandeling: zeven, zandvang, vetvanger, neutralisatie, buffertank, fysisch chemische voorzuivering</t>
  </si>
  <si>
    <t>5.1.6 - 1/6</t>
  </si>
  <si>
    <t>5.1.6 – 7,9,10</t>
  </si>
  <si>
    <t>Biologische zuivering met lozing oppervlaktewater Effluent: BOD&lt;25, TSS&lt;50, pH 6-9, Ntot&lt;10, P&lt;5</t>
  </si>
  <si>
    <t>Slibstabilisatie, slibontwatering</t>
  </si>
  <si>
    <t>5.1.6 – 15/18</t>
  </si>
  <si>
    <t>Slibafzet conform BOOM</t>
  </si>
  <si>
    <t>5.1 - 22</t>
  </si>
  <si>
    <t>Risico-inventarisatie (branche eigen risicodoc. Proteus)</t>
  </si>
  <si>
    <t>5.2.5 - 1</t>
  </si>
  <si>
    <t>Stromend pasteuriseren</t>
  </si>
  <si>
    <t>5.2.5 - 2</t>
  </si>
  <si>
    <t>Regeneratieve warmtewisselaars</t>
  </si>
  <si>
    <t>5.2.5 - 3</t>
  </si>
  <si>
    <t>Melkfiltratie (zeef) voorafgaand aan centrifugeren</t>
  </si>
  <si>
    <t>5.2.5 - 4</t>
  </si>
  <si>
    <t>5.2.5 - 5</t>
  </si>
  <si>
    <t>Basisreceptuur met componentdosering</t>
  </si>
  <si>
    <t>Terugwinning van start- en stop overgangen</t>
  </si>
  <si>
    <t>5.2.5 - 6</t>
  </si>
  <si>
    <t>5.2.5 - 7</t>
  </si>
  <si>
    <t xml:space="preserve">Afweging centrale en decentrale CIP-installaties </t>
  </si>
  <si>
    <t>5.2.5 – 8</t>
  </si>
  <si>
    <t xml:space="preserve">Hergebruik van koelwater, spoelwater, condensaat, permeaat </t>
  </si>
  <si>
    <t>5.2.5.1</t>
  </si>
  <si>
    <t>5.2.5.2</t>
  </si>
  <si>
    <t>5.2.5.2 - 1</t>
  </si>
  <si>
    <t>Meer-traps droger</t>
  </si>
  <si>
    <t xml:space="preserve"> NFM 2.8.3.3</t>
  </si>
  <si>
    <t xml:space="preserve">Natte of semi-droge wassing </t>
  </si>
  <si>
    <t xml:space="preserve"> Nieuwe installaties en bestaande bij hoge SO2-conentraties (BREF &gt; 4%) </t>
  </si>
  <si>
    <t xml:space="preserve">Zwavelzuurfabriek met dubbelcontact-  dubbele absorptieproces  met minimaal vier stappen </t>
  </si>
  <si>
    <t xml:space="preserve"> NFM 2.17.5</t>
  </si>
  <si>
    <t xml:space="preserve">Ter aanvulling van maatregelen voor het voorkomen van dioxines (cf. checklijst 1)  technieken zoals: - naverbranders - absorptie aan aktiefkool (i) in een vast of bewegend bed of (ii) door het inspuiten in de gasstroom  en het verwijderen als filterstof   </t>
  </si>
  <si>
    <t xml:space="preserve">Apart opvangen en behandelen van (regen)water gebruikt om stof weg te spoelen </t>
  </si>
  <si>
    <t xml:space="preserve"> NFM 2.9.2.3</t>
  </si>
  <si>
    <t xml:space="preserve">Doseringssystemen voor reagentia </t>
  </si>
  <si>
    <t xml:space="preserve">On-line opvolgen van temperatuur  pH  troebelheid  conductiviteit  redox-potentiaam  TOC  metalen en het debiet </t>
  </si>
  <si>
    <t xml:space="preserve">Isoleren  bv. door inkapseling met geluidsabsorberende materialen  van geluidsintensieve (onderdelen van) installaties </t>
  </si>
  <si>
    <t xml:space="preserve"> NFM 2.3.2</t>
  </si>
  <si>
    <t xml:space="preserve">Een interne procedure om procesaanpassingen door te voeren en om controles te ondernemen na aanpassingen vooraleer het proces terug op te starten </t>
  </si>
  <si>
    <t xml:space="preserve"> NFM n.a.</t>
  </si>
  <si>
    <t xml:space="preserve">Actieve medewerking van de werknemers in preventie-initiatieven aanmoedigen </t>
  </si>
  <si>
    <t xml:space="preserve">Becijferen van de werkelijke afvalkosten </t>
  </si>
  <si>
    <t xml:space="preserve"> NFM 2.10.3.1</t>
  </si>
  <si>
    <t xml:space="preserve">BBT voor schuimbestrijdingsmiddelen is: 
·  minimaliseer of vermijd het gebruik van schuimbestrijdingsmiddelen 
·  selecteer schuimbestrijdingsmiddelen die geen minerale olie bevatten en hoge bioeliminatiesnelheden vertonen </t>
  </si>
  <si>
    <t>Overschrijdingen van vergunningsvoorschriften worden gemeld aan het bevoegd gezag, rapportage is onderdeel van het MJV</t>
  </si>
  <si>
    <t>Rapportage</t>
  </si>
  <si>
    <t>7.1 t/m 7.6</t>
  </si>
  <si>
    <t xml:space="preserve">Vermijd het gebruik van gevaarlijke carriers: 
·  gebruik polyester vezels die zonder carriers aangeverfd kunnen worden (gemodificeerd PET of PTT) 
·  verf onder hoge temperatuur omstandigheden zonder gebruik van carriers (niet mogelijk in polyester/wol en elastane/wol mengsels) 
·  vervang traditionele carriers door verbindingen op basis van benzylbenzoaat en N
·  alkylftalimide bij wol/polyester verven. </t>
  </si>
  <si>
    <t xml:space="preserve">Vervang natriumdithioniet in polyester nabehandelingen: 
·  gebruik reductiemiddel gebaseerd op sulfinezuurderivaten 
·  gebruik dispersiekleurstoffen waarbij reductiecleaning mogelijk is in alkalisch midden door hydrolytisch oplossen i.p.v.reductie. </t>
  </si>
  <si>
    <t xml:space="preserve">Vervang conventionele poeder-of vloeibare zwavelkleurstoffen door gestabiliseerde niet-voorgereduceerde sulfidevrije kleurstoffen of door voorgereduceerde vloeibare kleurstofoplossingen met een sulfidegehalte van minder dan 1%. </t>
  </si>
  <si>
    <t xml:space="preserve">Vervang natriumsulfide door zwavelvrije reductiemiddelen of natriumdithioniet. Vervang zinkhoudende reductiemiddelen voor kleurstoffen </t>
  </si>
  <si>
    <t xml:space="preserve">Neem maatregelen zodat slechts de minimaal benodigde hoeveelheid reductiemiddel wordt verbruikt en vervang zinkhoudende reductiemiddelen voor kleurstoffen </t>
  </si>
  <si>
    <t xml:space="preserve">Moederloog met een hoog zoutgehalte vermijden of alternatieve scheidingstechnieken gebruiken zodat moederlogen kunnen opgewerkt worden, b.v. a/ membraanprocessen, b/ processen op basis van solventen, c/ reactieve extractie of d/ geen intermediaire isolering doorvoeren </t>
  </si>
  <si>
    <t xml:space="preserve">Gebruik maken van water-vrije vacuum generatie </t>
  </si>
  <si>
    <t xml:space="preserve">monitoring van de kwaliteit en samenstelling van het geregenereerd zand </t>
  </si>
  <si>
    <t>SF 4.5.8.1</t>
  </si>
  <si>
    <t xml:space="preserve">toepassing van geregenereerd zand enkel in compatibele systemen. Niet-compatibele zandtypes worden gescheiden gehouden. </t>
  </si>
  <si>
    <t>SF 6.5</t>
  </si>
  <si>
    <t xml:space="preserve">anorganische bindmiddelen voor productie van kernen </t>
  </si>
  <si>
    <t>inductieovens</t>
  </si>
  <si>
    <t>SF 5.2</t>
  </si>
  <si>
    <t xml:space="preserve">schoon schroot insmelten, vermijden van roestig en vuil materiaal en aanhangend zand </t>
  </si>
  <si>
    <t>SF 4.2.3.1</t>
  </si>
  <si>
    <t xml:space="preserve">maatregelen van goede smeltpraktijk </t>
  </si>
  <si>
    <t>koepelovens</t>
  </si>
  <si>
    <t>SF 4.2.1.5</t>
  </si>
  <si>
    <t xml:space="preserve">gebruik 2 rijen blaasgaten voor invoer van verbrandingslucht </t>
  </si>
  <si>
    <t>SF 4.2.1.2</t>
  </si>
  <si>
    <t>ontgassen en reinigen van aluminium</t>
  </si>
  <si>
    <t>SF 4.2.8.1</t>
  </si>
  <si>
    <t xml:space="preserve">gebruik van een mobiele of vaste impeller unit met Ar/Cl2 of N2/Cl2 gas </t>
  </si>
  <si>
    <t>smelten van magnesium</t>
  </si>
  <si>
    <t>SF 4.2.7.1</t>
  </si>
  <si>
    <t xml:space="preserve">gebruik van SO2 als afdekgas of vervanging van SF6 door SO2 </t>
  </si>
  <si>
    <t xml:space="preserve">gebruik van SO2 als afdekgas of beperking van SF6-verbruik en -emissies </t>
  </si>
  <si>
    <t>SF 4.6.4</t>
  </si>
  <si>
    <t xml:space="preserve">opvang van afvoerwater van verharde oppervlakken en gebruik van olie-afscheiders op het opvangsysteem, voor lozing in het oppervlaktewater </t>
  </si>
  <si>
    <t>SF 4.6.2; 4.6.3</t>
  </si>
  <si>
    <t xml:space="preserve">zuivering van afvalwater van natte rookgasreinigingssystemen en andere afvalwaterstromen </t>
  </si>
  <si>
    <t>afwerking van gietstukken</t>
  </si>
  <si>
    <t>SF 4.5.10.1; 4.5.10.2</t>
  </si>
  <si>
    <t xml:space="preserve">opvang van afgassen en behandeling door een droge of natte ontstoffing </t>
  </si>
  <si>
    <t>behandeling van ferrometaal</t>
  </si>
  <si>
    <t>SF 4.5.7.1</t>
  </si>
  <si>
    <t xml:space="preserve">Voor vlas en bastvezels die niet met enkel waterstofperoxide gebleekt kunnen worden, kan een tweestaps bleekproces nodig zijn bestaand uit watersofperoxide/chloordioxidebleken (zonder elementair chloor). </t>
  </si>
  <si>
    <t xml:space="preserve">Hergebruik het alkali: 
·  terugwinnen en hergebruiken van alkali uit het gebruikte spoelwater 
·  hergebruiken van het alkali bevattende effluent in andere voorbereidingsbehandelingen </t>
  </si>
  <si>
    <t xml:space="preserve">Gebruik geoptimaliseerde kleurstofoplossingen met verbeterde dispergeermiddelen die gebaseerd zijn op vetzuuresters of op mengsels van natriumzouten van aromatische sulfonzuren, deze zijn niet biodegradeerbaar maar kunnen wel via adsorptie aan actief slib uit afvalwater worden verwijderd. </t>
  </si>
  <si>
    <t xml:space="preserve">Technieken voor recuperatie en behandeling van VOS selecteren volgens het beslissingsschema in Figuur 5.1 van de BREF </t>
  </si>
  <si>
    <t>Onduidelijk</t>
  </si>
  <si>
    <t>5.1 - 2</t>
  </si>
  <si>
    <t>Betrekken milieuaspecten bij ontwerp en aankoop</t>
  </si>
  <si>
    <t>5.1 – 3,17</t>
  </si>
  <si>
    <t xml:space="preserve">Bij gebruik van thermische of katalytsiche naverbranding, emissies reduceren tot op het niveau van de BBT-gerelateerde emissiewaarden gegeven in Tabel 5.3 </t>
  </si>
  <si>
    <t xml:space="preserve">Voor afgassen van chemische productieprocessen, de BBT-gerelateerde emissiewaarden voor NOx bereiken, zonodig door gebruik van behandelingssystemen (b.v. een wasser of een cascade van wassers met wasvloeistoffen zoals water en/of H2O2) </t>
  </si>
  <si>
    <t xml:space="preserve">De BBT-gerelateerde emissiewaarden voor Cl2 bereiken, zonodig door gebruik van technieken zoals absorptie van de overmaat chloor en/of wassers met wasvloeistoffen zoals NaHSO3 </t>
  </si>
  <si>
    <t xml:space="preserve">De BBT-gerelateerde emissiewaarden voor NH3 in afgassen bereiken, zonodig door gebruik van wassing met wasvloeistoffen zoals water of zuren </t>
  </si>
  <si>
    <t xml:space="preserve">De BBT-gerelateerde emissiewaarden voor SOx bereiken, zonodig door gebruik van wassing met wasvloeistoffen zoals water of NaOH </t>
  </si>
  <si>
    <t>OFC 5.2.3.6 en 4.3.5.22</t>
  </si>
  <si>
    <t xml:space="preserve">De BBT-gerelateerde emissiewaarden voor stof bereiken, zonodig door gebruik van technieken zoals mouwenfilters, doekenfilters, cyclonen, wassers, of natte elektrostatische precipitatie (natte ESP) </t>
  </si>
  <si>
    <t xml:space="preserve">Vrije cyanides uit afgassen verwijderen, en de BBT-gerelateerde emissiewaarden bereiken </t>
  </si>
  <si>
    <t xml:space="preserve">Afvalwaters die biologisch actieve stoffen bevatten in concentraties die risico's kunnen stellen voor de nageschakelde waterzuivering of, na lozing, naar het ontvangend milieucompartiment, voorbehandelen </t>
  </si>
  <si>
    <t xml:space="preserve"> OFC 5.2.4.2.1, 4.3.7.6, 4.3.7.7, 4.3.7.8, 4.3.7.10, 4.3.7.12 en 4.3.7.13</t>
  </si>
  <si>
    <t xml:space="preserve">Met het oog op voorbehandeling, onderscheid maken tussen afvalwaterstromen met een relevante recalcitrante organische belasting en afvalwaterstromen met een niet-relevante recalcitrante organische belasting </t>
  </si>
  <si>
    <t xml:space="preserve">Voor de gescheiden gehouden afvalwaterstromen met een relevante recalcitrante belasting, de BBT-gerelateerde verwijderingsgraad voor CZV behalen voor de combinatie voorbehandeling en biologische waterzuivering </t>
  </si>
  <si>
    <t xml:space="preserve">Solventen terugwinnen uit afvalwaterstromen om de energetische waarde te benutten, indien de energiebalans aantoont dat dit globaal kan leiden tot een substitutie van natuurlijke brandstoffen </t>
  </si>
  <si>
    <t xml:space="preserve">Afvalwaterstromen met een significante AOX belasting voorbehandelen en hierbij de BBT-gerelateerde AOX waarden bereiken </t>
  </si>
  <si>
    <t xml:space="preserve">Afvalwaterstromen die vrije cyanides bevatten reconditioneren om grondstoffen te substitueren </t>
  </si>
  <si>
    <t xml:space="preserve">Na toepassing van de BBT inzake scheiding en voorbehandeling van afvalwaterstromen, effluenten met een relevante organische belasting (b.v. afvalwaterstromen van productieprocessen, spoel- en reinigingswater), behandelen in een biologische afvalwaterzuiveringsinstallatie </t>
  </si>
  <si>
    <t xml:space="preserve">Het biologisch degraderingspotentieel van het gehele effluent volledig benutten en de BBT-gerelateerde BZV verwijderingsgraden en emissieniveaus bereiken. </t>
  </si>
  <si>
    <t>installatie van een doeltreffend centraal waarschuwingssysteem dat aan alle betrokkenen storingen en defecten meldt</t>
  </si>
  <si>
    <t>uitvoering van een controleprogramma in alle afvalbehandelingsinstallaties om na te gaan of zij correct funtioner</t>
  </si>
  <si>
    <t>uitvoeren van strategieen in verband met bluswater en morsen</t>
  </si>
  <si>
    <t>uitvoering van een actieplan verontreinigingen</t>
  </si>
  <si>
    <t>toewijzing van de kosten van de afvalwater- en rookgasbehandeling die met de productie gepaard gaat</t>
  </si>
  <si>
    <t>beoordeling van bestaande productie-installaties op mogelijkheden om procesgeintegreerde maatregelen te vernieuwen en deze uit te voeren wanneer dat haalbaar is of uiterlijk wanneer de installatie belangrijke wijzigingen ondergaat</t>
  </si>
  <si>
    <t>Regenwater</t>
  </si>
  <si>
    <t>Olie en of koolwaterstoffen</t>
  </si>
  <si>
    <t>Zware metalen</t>
  </si>
  <si>
    <t>Anorganisch zout (en/ of zuur)</t>
  </si>
  <si>
    <t>Voor biologische behandeling ongeschikte verontreinigende stoffen</t>
  </si>
  <si>
    <t>Biologisch afbreekbaar afvalwater</t>
  </si>
  <si>
    <t>slibbehandeling</t>
  </si>
  <si>
    <t>rookgasverzamelsysteem,  bronnen van een hoge temperatuur</t>
  </si>
  <si>
    <t xml:space="preserve">Deugdelijk ontwerp van de koelinstallatie </t>
  </si>
  <si>
    <t>CV es, 3.4, tabel 4.2, tabel 4.3</t>
  </si>
  <si>
    <t xml:space="preserve">Optimalisatie van de werking </t>
  </si>
  <si>
    <t xml:space="preserve">Regelmatige controle </t>
  </si>
  <si>
    <t>CV es, 3.4, 3.7, annex VI, tabel 4.2, tabel 4.10</t>
  </si>
  <si>
    <t xml:space="preserve">Goed onderhoud </t>
  </si>
  <si>
    <t xml:space="preserve">Periodieke vervanging van de apparatuur </t>
  </si>
  <si>
    <t>CV es; 2.3.1; 2.3.2</t>
  </si>
  <si>
    <t xml:space="preserve">Open koelsysteem nat koelsysteem (koeltoren) </t>
  </si>
  <si>
    <t>Beperking van emissies naar water</t>
  </si>
  <si>
    <t xml:space="preserve">Beperk de hoeveelheid additieven (tegen kalk- en vuilafzettingen  corrosie en microbiologische groei) </t>
  </si>
  <si>
    <t>Beperking van geluid</t>
  </si>
  <si>
    <t>CV 3.6, tabel 4.9</t>
  </si>
  <si>
    <t xml:space="preserve">Beperk van vallend water aan de luchtinlaat </t>
  </si>
  <si>
    <t xml:space="preserve">Maak gebruik van een natuurlijke barrière of een geluidswal rondom de koeltoren </t>
  </si>
  <si>
    <t>CV es, 3.6, tabel 4.9</t>
  </si>
  <si>
    <t xml:space="preserve">Gebruik geluidsarme ventilatoren </t>
  </si>
  <si>
    <t xml:space="preserve">Gebruik van geluidsdempers </t>
  </si>
  <si>
    <t>Maatregelen inzake arbeidsveiligheid en ter beperking van risico’s voor de omgeving</t>
  </si>
  <si>
    <t>CV 3.7, tabel 4.11</t>
  </si>
  <si>
    <t xml:space="preserve">Draag persoonlijke beschermingskledij bij betreden van het koelsysteem </t>
  </si>
  <si>
    <t xml:space="preserve">Voorkom legionellabesmetting door regelmatige reiniging en desinfectie </t>
  </si>
  <si>
    <t>CV es, 3.7</t>
  </si>
  <si>
    <t xml:space="preserve">Vermijd zones met stilstaand water </t>
  </si>
  <si>
    <t xml:space="preserve">Zorg voor een goed regelbaar systeem (frequentiegeregelde aandrijving) </t>
  </si>
  <si>
    <t>CV 3.7, annex III.1, tabel 4.10</t>
  </si>
  <si>
    <t xml:space="preserve">Werk binnen de systeemgrenzen </t>
  </si>
  <si>
    <t xml:space="preserve">Energie management: 
·  Monitor de energieverbruiken in de verschillende processen 
·  Automatische controle van de ingestelde temperatuur van het bad. 
·  Werk gedocumenteerde procedures uit om energieverspilling te vermijden. 
·  Hergebruik van koelwater als proceswater (en laat warmterecuperatie toe). 
·  Warmteverliezen beperken door isolatie van leidingen, kleppen,tanks,machines,enz. 
·  Optimaliseer stookketels (hergebruik van condensatiewater, voorverwarmde luchttoevoer, warmterecuperatie uit verbrandingsgassen) 
·  Scheiden van warme en koude afvalwaterstromen zodat warmterecuperatie mogelijk is. 
·  Warmterecuperatie uit afgassen. 
·  Installeer elektrische motoren met frequentie-sturing. </t>
  </si>
  <si>
    <t xml:space="preserve">Beperk energieverbruik door bijkomende maatregelen </t>
  </si>
  <si>
    <t xml:space="preserve">Minimaliseer energieverbruik in spanramen door: 
·  gebruik van mechanische ontwateringsuitrusting om vochtgehalte van binnenkomende fabrikaat te verminderen 
·  optimaliseren van uitlaatgassen van de oven . 
·  installeer warmteterugwinningssysteem door lucht/water warmtewisselaars. 
·  breng isolatie aan. 
·  zorg voor optimaal onderhoud van de branders, </t>
  </si>
  <si>
    <t xml:space="preserve"> NFM Chapter 2</t>
  </si>
  <si>
    <t xml:space="preserve">Algemene maatregelen  zoals: - doematig ontwerp installaties - procesoptimalisatie - onderhoud - monitoring - opleiding en sensiblisering personeel </t>
  </si>
  <si>
    <t xml:space="preserve"> NFM 2.17.1</t>
  </si>
  <si>
    <t xml:space="preserve">Ondoorlaatbare opvangruimtes bij opslag vloeistoffen </t>
  </si>
  <si>
    <t xml:space="preserve">Afgedichte sytemen voor leveren en opslag van stoffige materialen   silo's voor tijdelijke opslag </t>
  </si>
  <si>
    <t xml:space="preserve">Afgesloten transportbanden met geschikte afzuiging en filters om stof te voorkomen </t>
  </si>
  <si>
    <t xml:space="preserve">Overdekte opslag van met olie verontreinigd materiaal </t>
  </si>
  <si>
    <t xml:space="preserve">Analyse van (stalen van) de input </t>
  </si>
  <si>
    <t xml:space="preserve"> NFM 2.17.7</t>
  </si>
  <si>
    <t xml:space="preserve">Droge technieken inzetten voor het zuiveren van rookgassen </t>
  </si>
  <si>
    <t>In tabblad LCP maatregel/techniek toegevoegd : kolom subsectoren gevuld.</t>
  </si>
  <si>
    <t>Subsector/activiteit</t>
  </si>
  <si>
    <t>Algemeen</t>
  </si>
  <si>
    <t>Milieuzorg</t>
  </si>
  <si>
    <t>Ketensamenwerking</t>
  </si>
  <si>
    <t>Reinigen</t>
  </si>
  <si>
    <t>Unit operations</t>
  </si>
  <si>
    <t>Luchtemissies</t>
  </si>
  <si>
    <t>Waterzuivering</t>
  </si>
  <si>
    <t>Onvoorziene emissies</t>
  </si>
  <si>
    <t>Zuivelspecifiek</t>
  </si>
  <si>
    <t>Consumptiemelkproductie</t>
  </si>
  <si>
    <t>Melk/wei poederproductie</t>
  </si>
  <si>
    <t>Boterproductie</t>
  </si>
  <si>
    <t>Kaasproductie</t>
  </si>
  <si>
    <t>BREF</t>
  </si>
  <si>
    <t>BREF van toepassing?</t>
  </si>
  <si>
    <t>Maatregelen van toepassing?</t>
  </si>
  <si>
    <t>Organische fijnchemie</t>
  </si>
  <si>
    <t>Monitoring</t>
  </si>
  <si>
    <t>Afgas en afvalwater</t>
  </si>
  <si>
    <t>Koelsystemen</t>
  </si>
  <si>
    <t>Afvalbehandeling</t>
  </si>
  <si>
    <t>TXT 4.4.2</t>
  </si>
  <si>
    <t>TXT 4.10.12 5.3</t>
  </si>
  <si>
    <t>TXT 4.1.3.</t>
  </si>
  <si>
    <t>TXT 4.7.4 4.7.5 4.7.6</t>
  </si>
  <si>
    <t>Veredelen algemeen</t>
  </si>
  <si>
    <t>TXT 4.8.1</t>
  </si>
  <si>
    <t xml:space="preserve">Management en good housekeeping: 
- Milieubewustzijn creëren en implementeren in opleidingen 
- Goede afspraken rond reiniging en onderhoud 
- Chemicaliën opslaan volgens instructie veiligheidsfiche 
- Maatregelen uitwerken om morsen en verspillen van chemicaliën te vermijden </t>
  </si>
  <si>
    <t xml:space="preserve">Monitor alle procesinputs en -outputs: grondstoffen, chemicaliën, energie, water e.d., zodat men zicht krijgt op prioritaire opties voor verbeteren van milieuperformantie. </t>
  </si>
  <si>
    <t xml:space="preserve">Selectie en gebruik van chemicaliën: 
1. Vermijdt gebruik van chemicaliën indien mogelijk 
2. Indien gebruik niet kan vermeden moeten de chemicaliën zodanig gekozen en gebruikt worden dat het ìlowest overall riskî wordt gegarandeerd, vb. door: 
vb. verliezen naar water, bodem en lucht vermijden door o.a. kringloopsluiting of destructie van verontreinigende stoffen in gesloten kring (verlaging risk). 
vb. verschillende selectiesystemen kunnen gebruikt worden: TEGEWA schema, SCORE-systeem, de Nederlandse General Assessment Methodology ... (B52) </t>
  </si>
  <si>
    <t xml:space="preserve">Vervang alkylfenolethoxylaten (APEO) en andere gevaarlijke oppervlakte-actieve-stoffen door substitutieproducten die gemakkelijk biologisch afbreekbaar of bioelimineerbaar zijn in de afvalwaterzuiveringsinstallatie en die geen toxische metabolieten vormen. (P10, P12). </t>
  </si>
  <si>
    <t xml:space="preserve">BBT voor complexvormers is: 
·  vermijd of beperk gebruik van complexvormers in voorbehandelings- en verfprocessen 
·  selecteer bioafbreekbare of bioelimineerbare complexvormers </t>
  </si>
  <si>
    <t xml:space="preserve">Celmateriaal van elektrolyse van gesmolten zout inzetten als schrootijzer  na reiniging </t>
  </si>
  <si>
    <t xml:space="preserve"> NFM 2.11</t>
  </si>
  <si>
    <t xml:space="preserve">Productie van stoom en elektriciteit uit 'afvalwarmte' </t>
  </si>
  <si>
    <t xml:space="preserve">Voorverwarmen van de ovenlading met behulp van de energie-inhoud uit ovengassen of warme gassen uit een andere bron </t>
  </si>
  <si>
    <t xml:space="preserve">Het opwarmen van uitloogvloeistoffen door hete procesgassen of -vloeistoffen </t>
  </si>
  <si>
    <t xml:space="preserve">Het gebruik van de energie-inhoud van kunststof in sommige grondstoffen als brandstof </t>
  </si>
  <si>
    <t xml:space="preserve">Warmteverliezen beperken door aangepaste isolatie </t>
  </si>
  <si>
    <t xml:space="preserve">Transparante hierarchie van personeelsverantwoordelijkheid </t>
  </si>
  <si>
    <t>Jaarlijks opstellen en publiceren MJV</t>
  </si>
  <si>
    <t xml:space="preserve">opvang en evacuatie van afgassen van AOD converter met behulp van een dakafzuiging </t>
  </si>
  <si>
    <t>SF 4.5.7.2</t>
  </si>
  <si>
    <t xml:space="preserve">selectie van nodularisatietechniek zonder rookgasproductie, of opvang van de MgO-rook met deksel of afdekking met afzuiging of afzuigkap; ontstoffing met doekenfilter engecollecteerde stof beschikbaar stellen voor hergebruik </t>
  </si>
  <si>
    <t>SF 4.5.5.1</t>
  </si>
  <si>
    <t xml:space="preserve">opvang van ovengas dicht bij de uitgang, naverbranding, koeling met warmtewisselaar, gevolgd door droge ontstoffing </t>
  </si>
  <si>
    <t>SF 4.5.1.4</t>
  </si>
  <si>
    <t xml:space="preserve">preventie en beperking van de emissie van dioxines en furanen, door een combinatie van primaire en/of secundaire maatregelen. </t>
  </si>
  <si>
    <t>SF 5.3</t>
  </si>
  <si>
    <t xml:space="preserve">opvang van ovengas dicht bij de uitgang en afvoer door een schouw </t>
  </si>
  <si>
    <t>SF 5.5</t>
  </si>
  <si>
    <t xml:space="preserve">opvang van afspoelend water in een afvalwatercircuit voor verdere behandeling </t>
  </si>
  <si>
    <t>SF 4.6.4; 4.6.6</t>
  </si>
  <si>
    <t xml:space="preserve">opvang van lekvloeistof van hydraulische systemen in een afvalwatercircuit voor verdere behandeling: met olieafscheiders en distillatie, vacuüm evaporatie of biologische degradatie </t>
  </si>
  <si>
    <t xml:space="preserve">omkasting van de ontkern-unit en behandeling van de afgassen met behulp van natte of droge ontstoffing </t>
  </si>
  <si>
    <t>SF 4.5.3.1</t>
  </si>
  <si>
    <t xml:space="preserve">opvangen van ovengassen met behulp van afzuigkappen, 'fourth hole' evacuatie of inkapseling van de oven </t>
  </si>
  <si>
    <t>SF 4.5.3.2</t>
  </si>
  <si>
    <t xml:space="preserve">koeling van ovengassen en ontstoffing met een doekenfilter </t>
  </si>
  <si>
    <t>gieten, koelen en uitbreken</t>
  </si>
  <si>
    <t>SF 4.5.9.2</t>
  </si>
  <si>
    <t xml:space="preserve">omkasten van giet- en afkoellijnen en toepassing van afzuiging voor seriegietlijnen </t>
  </si>
  <si>
    <t xml:space="preserve">omkasten van het uitschudrooster en behandeling van het afgas met natte of droge ontstoffing </t>
  </si>
  <si>
    <t>SF 4.5.8.4</t>
  </si>
  <si>
    <t xml:space="preserve">behandeling van de afgassen van cold-box kernproductie d.m.v.:- adsorptie op actieve kool- verbranding- chemische wasser- biofilter </t>
  </si>
  <si>
    <t>SF 4.5.4.1</t>
  </si>
  <si>
    <t xml:space="preserve">gebruik van afzuiging van ovengas via kap, lip of deksel op elke oven en maximalisatie van de opvang gedurende de ganse werkingscyclus </t>
  </si>
  <si>
    <t>SF 4.5.4.2</t>
  </si>
  <si>
    <t xml:space="preserve">droge rookgasreiniging </t>
  </si>
  <si>
    <t xml:space="preserve">beperking van de emissie in overeenstemming met de aangegeven emissieniveaus en indien nodig opvang van het ovengas, waarbij de opvang wordt geoptimaliseerd over de ganse werkingscyclus en droge ontstoffing </t>
  </si>
  <si>
    <t>kameroven</t>
  </si>
  <si>
    <t xml:space="preserve">het teruggewonnen zand van ontkerning beschikbaar maken voor hergebruik </t>
  </si>
  <si>
    <t>SF 4.2.2.2</t>
  </si>
  <si>
    <t xml:space="preserve">smelten met schuimende slak </t>
  </si>
  <si>
    <t>SF 4.9.5.1</t>
  </si>
  <si>
    <t xml:space="preserve">terugvoer van filterstof in de oven </t>
  </si>
  <si>
    <t xml:space="preserve">Bij de productie van perslucht dient de compressor optimaal gedimensioneerd te zijn zodat er minder nullastverliezen zijn </t>
  </si>
  <si>
    <t xml:space="preserve"> NFM 9.3.11</t>
  </si>
  <si>
    <t xml:space="preserve">Specifieke mogelijkheden voor energierecuperatie bij productie van ferrolegeringen </t>
  </si>
  <si>
    <t xml:space="preserve"> NFM 2.15.2</t>
  </si>
  <si>
    <t xml:space="preserve">Systematische onderzoeksmethoden zoals HAZOP en gedetailleerde veiligheidsanalyses </t>
  </si>
  <si>
    <t xml:space="preserve">Inhoud van opslagtanks en het bijhorende alarm duidelijk aangeven </t>
  </si>
  <si>
    <t xml:space="preserve">Dubbelwandige tanks  opvangruimtes en lekdetectiesystemen </t>
  </si>
  <si>
    <t xml:space="preserve">Transportbanden en pijpleidingen in veilige open ruimtes boven de grond aanbrengen </t>
  </si>
  <si>
    <t xml:space="preserve"> NFM 2.16</t>
  </si>
  <si>
    <t xml:space="preserve">Gedeelte van de bodem dat afgegraven moet worden tot een minimum beperken en zorgvuldig behandelen </t>
  </si>
  <si>
    <t xml:space="preserve">Historische vervuiling in kaart brengen </t>
  </si>
  <si>
    <t xml:space="preserve">Zorgen voor een controleerbare aanpak voor de integratie van milieu, gezondheid en veiligheidsaspecten in de procesontwikkeling </t>
  </si>
  <si>
    <t xml:space="preserve">Bij de ontwikkeling van nieuwe processen: gebruik maken van stoffen met weinig of geen toxiciteit voor menselijke gezondheid en het milieu. Stoffen moeten zodanig geselecteerd worden dat de mogelijkheid van ongelukken, verliezen, explosies en brand wordt geminimaliseerd, b.v. bij de selectie van solventen </t>
  </si>
  <si>
    <t xml:space="preserve">Bij de ontwikkeling van nieuwe processen: de energiebehoefte minimaliseren, rekening houdend met de gerelateerde milieu en economische impacts. Voorkeur geven aan reacties bij omgevingstemperatuur en -druk. </t>
  </si>
  <si>
    <t xml:space="preserve">opvang van het ovengas en afvoer door een schouw, rekening houdend met de aangegeven emissieniveaus </t>
  </si>
  <si>
    <t>SF 4.5.6.1</t>
  </si>
  <si>
    <t xml:space="preserve">opvang van diffuse en zichtbare emissies, volgens de BBT-elementen voor diffuse emissies (zie 5.1) en gebruik van afzuigkappen </t>
  </si>
  <si>
    <t>SF 4.5.2.1, 5.2</t>
  </si>
  <si>
    <t xml:space="preserve">reiniging van rookgassen door opeenvolgend opvang, koeling en ontstoffing door middel van een doekenfilter of natte wasser </t>
  </si>
  <si>
    <t>SF 4.2.1.3</t>
  </si>
  <si>
    <t xml:space="preserve">gebruik van natte wasser voor installaties die smelten met basische slak </t>
  </si>
  <si>
    <t>kroesoven</t>
  </si>
  <si>
    <t xml:space="preserve">opvang van diffuse emissies, volgens de BBT-elementen voor diffuse emissies (zie 5.1) en gebruik van afzuigkappen </t>
  </si>
  <si>
    <t>radiant roof oven</t>
  </si>
  <si>
    <t>schachtoven</t>
  </si>
  <si>
    <t xml:space="preserve">efficiënte opvang van ovengas bij kantelen van de oven, met afvoer door een schouw, rekening houdend met de aangegeven emissieniveaus </t>
  </si>
  <si>
    <t>SF 4.8.2</t>
  </si>
  <si>
    <t xml:space="preserve">primaire regeneratie van bentonietgebonden vormzand </t>
  </si>
  <si>
    <t>SF 4.8.13</t>
  </si>
  <si>
    <t xml:space="preserve">Vermijd gebruik van grondwater als koelmiddel </t>
  </si>
  <si>
    <t>SF 4.1.4; 4.1.5; 4.1.6</t>
  </si>
  <si>
    <t xml:space="preserve">interne recyclage van schoon schroot </t>
  </si>
  <si>
    <t xml:space="preserve">afzonderlijke opslag van reststoffen en afvalstoffen om hergebruik, recyclage en verwijdering mogelijk te maken </t>
  </si>
  <si>
    <t>SF 4.1.7</t>
  </si>
  <si>
    <t xml:space="preserve">gebruik van herbruikbare verpakkingen </t>
  </si>
  <si>
    <t>SF 4.6.5</t>
  </si>
  <si>
    <t xml:space="preserve">terugwinning van amine uit het waswater van natte wassing van cold-box afgas </t>
  </si>
  <si>
    <t>SF 4.8.4; 4.8.5; 4.8.6; 4.8.7; 4.8.8; 4.8.10; 4.8.11; 4.8.13</t>
  </si>
  <si>
    <t xml:space="preserve">beperking van de hoeveelheid te storten zand, door toepassen van een strategie van regeneratie en hergebruik:te gebruiken technieken aangegven per zandtype (5.4) </t>
  </si>
  <si>
    <t>SF 4.8.11</t>
  </si>
  <si>
    <t xml:space="preserve">uitharden en breken van niet-uitgehard cold -box zand en koudhardend kernzand, in een specifieke eenheid </t>
  </si>
  <si>
    <t>SF 6.3</t>
  </si>
  <si>
    <t xml:space="preserve">aminerecuperatie uit afgas van kernmakerij door gaspermeatie </t>
  </si>
  <si>
    <t>SF 6.2</t>
  </si>
  <si>
    <t xml:space="preserve">recirculatie van metaalhoudend stof </t>
  </si>
  <si>
    <t>SF 4.9.3</t>
  </si>
  <si>
    <t xml:space="preserve">beperking van de vorming van slak door maatregelen in de procesvoering </t>
  </si>
  <si>
    <t>SF 4.9.2</t>
  </si>
  <si>
    <t xml:space="preserve">voorbehandeling van slakken om hergebruik mogelijk te maken </t>
  </si>
  <si>
    <t>SF 4.9.4.1</t>
  </si>
  <si>
    <t xml:space="preserve">opvangen en verzamelen van cokesgruis </t>
  </si>
  <si>
    <t>SF 4.5.11.1</t>
  </si>
  <si>
    <t xml:space="preserve">automatische sturing van oven en branders voor oven voor warmtebehandeling </t>
  </si>
  <si>
    <t>SF 4.4.1</t>
  </si>
  <si>
    <t xml:space="preserve">simulatiemodellen, beheers- en werkingsprocedures om de metaalopbrengst te verbeteren en de materiaalstromen te optimaliseren </t>
  </si>
  <si>
    <t>SF 4.7.4</t>
  </si>
  <si>
    <t xml:space="preserve">toepassen van maatregelen van goede praktijk voor transport van gesmolten metaal en behandeling van kroezen </t>
  </si>
  <si>
    <t>SF 4.2.4.2</t>
  </si>
  <si>
    <t xml:space="preserve">toepassen van oxybrander </t>
  </si>
  <si>
    <t>SF 4.2.3.2</t>
  </si>
  <si>
    <t xml:space="preserve">Onmiddellijk maatregelen treffen bij eventuele lekken </t>
  </si>
  <si>
    <t xml:space="preserve">Beperk algengroei </t>
  </si>
  <si>
    <t xml:space="preserve">Beperk biologische groei </t>
  </si>
  <si>
    <t>CV 3.3, annex XII.3, tabel 4.5</t>
  </si>
  <si>
    <t xml:space="preserve">Doordacht ontwerp van innamesysteem voor oppervlaktewater </t>
  </si>
  <si>
    <t xml:space="preserve">Optimalisatie van de snelheid van het ingenomen water </t>
  </si>
  <si>
    <t xml:space="preserve">Transportapparatuur (pompen  ventilatoren) met hoog rendement en lage energievraag </t>
  </si>
  <si>
    <t xml:space="preserve">Selectie van inkomende textielgrondstoffen:Contacten leggen tussen leveranciers van grondstoffen en veredelaars zodat een milieuverantwoordelijksketting tot stand komt waarbij vlot informatie wordt uitgewisseld over type en belasting van chemicaliën die op het textielmateriaal worden aangebracht en die achterblijven bij elke stap van de levenscyclus. </t>
  </si>
  <si>
    <t xml:space="preserve">Kies kunstvezels die zijn behandeld met biologisch afbreekbare/biologisch verwijderbare voorbereidingsmiddelen met laag emissieniveau </t>
  </si>
  <si>
    <t xml:space="preserve">Kies katoen gesterkt met lage minimale opbrengtechnieken en zeer doeltreffende biologisch verwijderbare sterkmiddelen </t>
  </si>
  <si>
    <t xml:space="preserve">Vermijd verwerking van katoenvezels verontreinigd met de meest gevaarlijke chemicaliën zoals PCP </t>
  </si>
  <si>
    <t xml:space="preserve">Gebruik organisch geteeld katoen </t>
  </si>
  <si>
    <t xml:space="preserve">Vermijd verwerking van wolvezels die 
·  verontreinigd zijn met de meest gevaarlijke chemicaliën zoals organochloorpesticiden. 
·  die veel afval genereert </t>
  </si>
  <si>
    <t xml:space="preserve">Minimaliseer bij de bron het gebruik van wol die behandeld is met wettelijke toegestane ectoparasieten </t>
  </si>
  <si>
    <t xml:space="preserve">Kies wolgaren gesponnen met biologisch afbreekbare spinoliën in plaats van formuleringen die gebaseerd zijn op minerale oliën en/of die APEO bevatten </t>
  </si>
  <si>
    <t>Watermanagement: 
·  Monitor waterverbruiken in de verschillende processen 
·  Installeer debietscontrole-apparatuur en kleppen die automatisch sluiten bij stilstand van continue lijnen. 
·  Automatische controle voor vullen van batch apparatuur. 
·  Werk gedocumenteerde procedures uit om waterverspilling te vermijden. 
·  Planning optimaliseren en voorbehandeling afstemmen op vereisten van navolgend proces. 
·  Plan vervingen met progressieve toename van kleurdiepte 
·  Onderzoek mogelijkheden om verschillende behandelingen in één gecombineerde processtap uit te voeren. 
·  Gebruik apparatuur voor batchprocessen met lage tot ultra-lage vlotverhouding. 
·  Gebruik aanbrengtechnieken met minimale opbreng in continue processen 
·  Pigmentdruk en transferdruk zonder nawassen is de verkozen druktechniek 
·  Verbeter was- en spoeleficiëntie zowel bij continue als discontinue procesvoering (tegenstroomwassen). 
·  Hergebruik koelwater als proceswater. ·  Onderzoek</t>
  </si>
  <si>
    <t xml:space="preserve">Wolwassen met water mits: 
·  keuze van wol gebeurt volgens maatregelen 17, 18 en 19 
·  vervang detergenten met alklylfenolethoxylaten door alkoholethoxylaten of andere makkelijk afbreekbare middelen die geen toxische metabolieten veroorzaken 
·  gebruik terugwinningskringlopen voor vet en vuil </t>
  </si>
  <si>
    <t xml:space="preserve">Wolwassen met organisch oplosmiddel mits: 
·  maatregelen ter minimalisatie van vluchtige emissies 
·  voorkomen van mogelijke grondwaterverontreiniging </t>
  </si>
  <si>
    <t xml:space="preserve">Kies breigoed behandeld met wateroplosbare en biologisch afbreekbare oliën in plaats van conventionele minerale oliën </t>
  </si>
  <si>
    <t>CV 3.4, annex XII.5.1, tabel 4.6</t>
  </si>
  <si>
    <t xml:space="preserve">Automatische reiniging </t>
  </si>
  <si>
    <t xml:space="preserve">Gebruik corrosiebestendig materiaal </t>
  </si>
  <si>
    <t>CV es, 3.4, 3.7, annex IV.1, annex VI, tabel 4.6, tabel 4.10</t>
  </si>
  <si>
    <t xml:space="preserve">Beperk fouling en corrosie </t>
  </si>
  <si>
    <t xml:space="preserve">Optimaliseer de verblijftijd van koelwater in het koelsysteem </t>
  </si>
  <si>
    <t>CV es, 3.4</t>
  </si>
  <si>
    <t xml:space="preserve">optimaliseer gebruik van koelwateradditieven </t>
  </si>
  <si>
    <t xml:space="preserve">Gebruik minder agressieve additieven </t>
  </si>
  <si>
    <t>CV 3.4, annex XI, annex XII, tabel 4.7</t>
  </si>
  <si>
    <t xml:space="preserve">Beperk de hoeveelheid hypochloriet </t>
  </si>
  <si>
    <t xml:space="preserve">Toepassen van geschikte vulling </t>
  </si>
  <si>
    <t>CV es, 3.4, annex XI.3, tabel 4.7</t>
  </si>
  <si>
    <t xml:space="preserve">Beperk de hoeveelheid biocide </t>
  </si>
  <si>
    <t xml:space="preserve">Vermijd 'blowdown' </t>
  </si>
  <si>
    <t>CV 3.4, tabel 4.7</t>
  </si>
  <si>
    <t xml:space="preserve">Beperk de hoeveelheid snel hydrolyserende biociden </t>
  </si>
  <si>
    <t xml:space="preserve">Gebruik puls-alternerende chlorering </t>
  </si>
  <si>
    <t xml:space="preserve">Gebruik ozon </t>
  </si>
  <si>
    <t xml:space="preserve">optimalisatie van waterbehandelingsprogramma </t>
  </si>
  <si>
    <t>CV es, 3.4, annex XI.3, tabel 4.3, tabel 4.7</t>
  </si>
  <si>
    <t xml:space="preserve">Biofiltratie van aftapstroom </t>
  </si>
  <si>
    <t xml:space="preserve">Circulatie van warmwaterpluim vermijden in rivieren en beperken in estuaria en zeegebieden </t>
  </si>
  <si>
    <t>Beperking van emissies naar lucht</t>
  </si>
  <si>
    <t>CV 3.5, tabel 4.8</t>
  </si>
  <si>
    <t xml:space="preserve">Vermijd dat de rookpluim de grond raakt </t>
  </si>
  <si>
    <t xml:space="preserve">Vermijd pluimvorming </t>
  </si>
  <si>
    <t xml:space="preserve">Vermijd luchtinlaat bovenaan de koeltoren </t>
  </si>
  <si>
    <t>Beperk driftverliezen (</t>
  </si>
  <si>
    <t>CV 3.4, 3.8, tabel 4.6, tabel 4.8</t>
  </si>
  <si>
    <t xml:space="preserve">Vermijd gebruik van asbest of geïmpregneerd hout </t>
  </si>
  <si>
    <t>Beperking van energieverbruik</t>
  </si>
  <si>
    <t xml:space="preserve">Gebruik energiezuinige apparatuur </t>
  </si>
  <si>
    <t>CV es, 3.2, tabel 4.2, tabel 4.4</t>
  </si>
  <si>
    <t xml:space="preserve">goed energiebeheersingsbeleid </t>
  </si>
  <si>
    <t xml:space="preserve">gïntergreerde energiebesparingsprogramma's </t>
  </si>
  <si>
    <t>CV 3.2, tabel 4.3</t>
  </si>
  <si>
    <t xml:space="preserve">Minimaliseer stromings- en warmteweerstanden (moduleer lucht en/of waterstromen) </t>
  </si>
  <si>
    <t xml:space="preserve">uit die BREF op uw bedrijf van toepassing zijn. Vervolgens geeft u aan hoe u invulling geeft aan de </t>
  </si>
  <si>
    <t>betreffende maatregel en of die invulling een wijziging is ten opzichte van de vigerende vergunning.</t>
  </si>
  <si>
    <t xml:space="preserve">Gebruik technieken om verliezen van geconcentreerde vloeistof te verminderen door: 
·  lage opbrengsystemen en minimaliseren van volumecapaciteit 
·  toepassen van online doseersystemen waarbij afzonderlijke chemicaliën aangevoerd worden zonder vooraf te mengen 
·  beperken van de hoeveelheid aangemaakte kleurstof door ofwel de benodigde hoeveelheid per partij te noteren en als referentie te bewaren ofwel door gebruik van "rapid batch dyeing technique" 
·  door gebruik van geoptimaliseerde kleurstofformuleringen. </t>
  </si>
  <si>
    <t>afvalwaterzuivering</t>
  </si>
  <si>
    <t>SF 5.1</t>
  </si>
  <si>
    <t xml:space="preserve">optimalisatie van intern hergebruik van proceswater en gezuiverd afvalwater </t>
  </si>
  <si>
    <t>SF 4.6.1</t>
  </si>
  <si>
    <t xml:space="preserve">afvalwatertypes gescheiden houden naargelang hun samenstelling en belasting </t>
  </si>
  <si>
    <t>algemeen</t>
  </si>
  <si>
    <t xml:space="preserve">ontwikkelen en opzetten van een strategie voor preventie van geluidshinder, met algemene en brongerichte maatregelen </t>
  </si>
  <si>
    <t>SF 4.5.9.3</t>
  </si>
  <si>
    <t xml:space="preserve">afsluitsysteem voor processtappen met grote geluidsproductie zoals het uitschudrooster </t>
  </si>
  <si>
    <t>SF 4.10</t>
  </si>
  <si>
    <t xml:space="preserve">algemene geluidsbeperkende maatregelen </t>
  </si>
  <si>
    <t>SF 4.5.1.1</t>
  </si>
  <si>
    <t xml:space="preserve">gebruik van een combinatie van maatregelen ter voorkoming van diffuse emissies bij op- en overslag en gebruik van grondstoffen, zoals opgelijst in §5.1 en § 4.5.1.1 </t>
  </si>
  <si>
    <t xml:space="preserve">beperking van diffuse emissies van puntbronnen, zoals ovens bij openen en gieten. Optimalisatie van de opvang en behandeling van deze afgassen, met behulp van aangegeven maatregelen (§5.1). Voorrang aan rookgasopvang het dichtst bij de bron </t>
  </si>
  <si>
    <t>bentonietgebonden vormzanden</t>
  </si>
  <si>
    <t>SF 4.5.8.1; 4.8.13; 4.8.12</t>
  </si>
  <si>
    <t xml:space="preserve">omkasten van unit operations van zandmakerij en ontstoffing van het afgas. Als lokale markt bestaat, afzet van opgevangen stof voor extern hergebruik. Stof van uitschudrooster, doseerunit en behandeling recycleren in zandcircuit tot minstens 50% v. opgev. </t>
  </si>
  <si>
    <t>draaitrommelovens</t>
  </si>
  <si>
    <t>SF 4.2.4.1</t>
  </si>
  <si>
    <t xml:space="preserve">maatregelen ter optimalisatie van de smeltopbrengst </t>
  </si>
  <si>
    <t>duurzame vormen</t>
  </si>
  <si>
    <t>SF 4.5.8.7</t>
  </si>
  <si>
    <t xml:space="preserve">beperking van het gebruik van koelsmeermiddel en water voor HPDC-vormen, m.b.v.aangegeven maatregelen. Als preventie niet leidt tot emissiebeperking beneden BBT-gerelateerde niveau: afzuigkap en elektrostatische precipitatie </t>
  </si>
  <si>
    <t>SF 6.4</t>
  </si>
  <si>
    <t xml:space="preserve">afzonderlijk sproeien van koelsmeermiddel en water </t>
  </si>
  <si>
    <t>elektrische boogovens</t>
  </si>
  <si>
    <t>SF 4.2.2.1</t>
  </si>
  <si>
    <t xml:space="preserve">betrouwbare en efficiënte procescontrole om de smelttijd en behandelingstijd te beperken </t>
  </si>
  <si>
    <t>grondstoffen</t>
  </si>
  <si>
    <t>SF 5,1</t>
  </si>
  <si>
    <t xml:space="preserve">Toepassen van opslag en behandelingsmethoden zoals gegeven in de BREF voor opslag </t>
  </si>
  <si>
    <t>SF 4.1.2; 4.1.3</t>
  </si>
  <si>
    <t xml:space="preserve">afzonderlijke opslag van aangeleverde materialen , volgens materiaaltype en -kwaliteit, om kwaliteitsverlies en risico's te vermijden </t>
  </si>
  <si>
    <t>SF 4.1.2</t>
  </si>
  <si>
    <t xml:space="preserve">Opslag zodat schroot in opslagzone geschikte kwaliteit heeft voor toevoer naar de oven en dat bodemverontreiniging wordt vermeden. Gebruik van ondoorlaatbare vloer voor schrootopslag, met wateropvang en -behandelingssysteem. Een dak kan dergelijk systeem </t>
  </si>
  <si>
    <t>harsgebonden vormzanden</t>
  </si>
  <si>
    <t>SF 4.3.3.3; 4.3.3.4</t>
  </si>
  <si>
    <t xml:space="preserve">maatregelen van goede gebruikspraktijk: proces controle en opvang van afgassen </t>
  </si>
  <si>
    <t>SF 4.3.3.1; 4.3.3.2</t>
  </si>
  <si>
    <t xml:space="preserve">beperking van verbruik van binders en harsen en van zandverlies door processturing i.e. manuele of automatische sturing van de menger. Elektronische opslag van productie parameters voor serieproductie met veelvuldige wijziging van de productieparameters </t>
  </si>
  <si>
    <t>SF 5.4</t>
  </si>
  <si>
    <t xml:space="preserve">opvang van afgassen op de plaats waar kernen worden gemaakt, behandeld en opgeslagen voor verdeling in de gieterij </t>
  </si>
  <si>
    <t>SF 4.3.3.5</t>
  </si>
  <si>
    <t xml:space="preserve">gebruik van water-gedragen coatings en vervanging van alcohol-gedragen coatings voor coaten van vormen en kernen </t>
  </si>
  <si>
    <t xml:space="preserve">opvang van de afgassen aan de coating-stand, d.m. v. vaste of beweegbare afzuigkappen. Dit laatste is niet mogelijk voor stukwerk-gieterijen die grote vormen in de vloer maken </t>
  </si>
  <si>
    <t xml:space="preserve">gebruik van water-gedragen of alcohol-gedragen coatings voor coaten van vormen en kernen </t>
  </si>
  <si>
    <t>SF 4.3.3.7</t>
  </si>
  <si>
    <t xml:space="preserve">gebruik van solventen op aromatische of plantaardige (d.w.z. niet-aromatische) basis </t>
  </si>
  <si>
    <t xml:space="preserve">Zorg voor minimale lozing van zware metalen in het afvalwater bij verven met metaalcomplexkleurstoffen: 
·  gebruik hulpstoffen die de opname van kleurstoffen verbeteren 
·  gebruik pH-gereguleerde methoden om de baduitputting te maximaliseren </t>
  </si>
  <si>
    <t xml:space="preserve">Geef voorkeur aan pH-gereguleerd proces bij verven met pH-reguleerbare kleurstoffen zodat maximale uitputting van kleurstoffen en insectenwerende middelen en minimaal gebruik van organische egaliseermiddelen mogelijk is </t>
  </si>
  <si>
    <t xml:space="preserve">Gebruik digitale inkjetbedrukkingsmachines bij productie van kleine partijen gladde weefsels </t>
  </si>
  <si>
    <t xml:space="preserve">Gebruik digitale jet drukmachines voor het bedrukken van tapijt en van volumineuze weefsels. </t>
  </si>
  <si>
    <t xml:space="preserve">Vermijd gebruik van ureum: 
·  door regulerende toevoeging van vocht in vorm van schuim of waternevel of 
·  door toepassing van bedrukkingswijze in twee stappen </t>
  </si>
  <si>
    <t xml:space="preserve">Gebruik verdikkingsmiddelen met een lage emissie van VOS </t>
  </si>
  <si>
    <t xml:space="preserve">Gebruik bedrukkingspasta's die APEO-vrij en in hoge mate biologisch verwijderbaar zijn. </t>
  </si>
  <si>
    <t xml:space="preserve">Gebruik bedrukkingspasta's met verminderd ammoniakgehalte </t>
  </si>
  <si>
    <t xml:space="preserve">Gebruik geoptimaliseerde recepten met een lage emissie naar lucht </t>
  </si>
  <si>
    <t xml:space="preserve">Gebruik formaldehyde-vrije vernettingsmiddelen in de tapijtsector en formaldehyde-vrije of -arme middelen in de textielsector </t>
  </si>
  <si>
    <t xml:space="preserve">Geschikte maatregelen treffen bij behandelingen: 
·  bulkcontainers op een veilige plaats 
·  automatische doseersystemen 
·  geconcentreerd product niet voorverdunnen </t>
  </si>
  <si>
    <t xml:space="preserve">Zorg voor een efficiëntie van 98% (voor de overdracht van het insectenwerend middel op de vezel) </t>
  </si>
  <si>
    <t xml:space="preserve">Verminder verlies van bedrukkingspasta bij rotatiezeefdruk door: 
·  verkleinen van diameter van leidingen en van het rakelsysteem 
·  terugwinnen van bedrukkingspasta door pasta in leidingen terug te sturen met kogelvormig object. 
·  resten van bedrukkingspasta niet samen met afvalwater lozen, doch bijhouden in gelabelde vaten en hergebruiken. </t>
  </si>
  <si>
    <t xml:space="preserve">gebruik van middenfrequente spanning, en bij installatie van een nieuwe oven alle normaalfrequente ovens omschakelen naar middenfrequent </t>
  </si>
  <si>
    <t>inductieov</t>
  </si>
  <si>
    <t>SF 4.7.2</t>
  </si>
  <si>
    <t xml:space="preserve">evaluatie van de mogelijkheid om warmte te hergebruiken en implementatie van warmterecuperatie indien mogelijk </t>
  </si>
  <si>
    <t>SF 4.2.1.6</t>
  </si>
  <si>
    <t xml:space="preserve">gebruik van zuurstof aangerijkte verbrandingslucht, op continue of intermitterende basis </t>
  </si>
  <si>
    <t>SF 4.2.1.8</t>
  </si>
  <si>
    <t xml:space="preserve">beperking van de 'blast-off' periodes door continu werking of 'long-campaign' werking. Afhankelijk van de noden van de vormmakerij en gieterij moet duplex-werking overwogen worden. </t>
  </si>
  <si>
    <t>SF 4.5.2.3; 4.5.2.2; 4.7.3</t>
  </si>
  <si>
    <t xml:space="preserve">naverbranding van ovengas in schacht van koude wind koepelovens, indien de gassen autotherm branden, met herwinning van warmte voor intern gebruik. Voor warme wind koepelovens: verbrandingskamer en terugwinning van warmte voor voorverwarming lucht en ande </t>
  </si>
  <si>
    <t xml:space="preserve">evaluatie van de mogelijkheid om warmte te hergebruiken van warmhoudovens in duplex-configuratie en implementatie van warmterecuperatie indien mogelijk </t>
  </si>
  <si>
    <t>SF 4.11</t>
  </si>
  <si>
    <t xml:space="preserve">Gebruik van alle noodzakelijke maatregelen om verontreiniging bij stopzetting van de activiteiten te voorkomen; ondermeer: beperking van risico's en kosten door nauwkeurig ontwerp; verbeterprogrammas; stopzettinggsplan </t>
  </si>
  <si>
    <t>Algemeen: Opleiding, scholing, voorlichting van medewerkers</t>
  </si>
  <si>
    <t xml:space="preserve">Monitoring conform BREF Monitoring, MJV </t>
  </si>
  <si>
    <t xml:space="preserve">Milieuzorg: Milieuzorgsysteem op basis ISO 14001 </t>
  </si>
  <si>
    <t xml:space="preserve">Keten: Kwaliteitsborging en selectie grondstoffen </t>
  </si>
  <si>
    <t xml:space="preserve">Samenwerken: Logistiek management RMO-vervoer, productopslag en transport </t>
  </si>
  <si>
    <t>Reinigen: Product verdringen, voorspoelen, productopvang en hergebruik</t>
  </si>
  <si>
    <t>Unit operations: Opvang en bestemming slib van centrifuges</t>
  </si>
  <si>
    <t>Koeling zie toetsing BREF Industriële koelsystemen</t>
  </si>
  <si>
    <t>Deelname MJA, BEMP, energiezorg, maatregelen TVT &lt; 5 jaar, zie BREF Energie-efficiency</t>
  </si>
  <si>
    <t xml:space="preserve">Luchtemissies: Energiebesparingprogramma, energiezorg, BEMP </t>
  </si>
  <si>
    <t xml:space="preserve">Waterzuivering: Scheiding schoon- en vuilwaterriool, (afkoppeling hemelwater) </t>
  </si>
  <si>
    <t xml:space="preserve">Onvoorziene emissies: Calamiteitenplan </t>
  </si>
  <si>
    <t xml:space="preserve">Zuivel specifiek: Deel-homogenisatie </t>
  </si>
  <si>
    <t>consumptie melk: Energieverbruik 0.07-0.2 kWh/l Waterverbruik 0.6-1.8 l/l, geloosd water 0.8-1.7 l/l</t>
  </si>
  <si>
    <t>consumptie melk/wei poeder: Energieverbruik 0.07-0.2 kWh/l Waterverbruik 0.8-1.7 l/l, geloosd water 0.8-1.5 l/l</t>
  </si>
  <si>
    <t xml:space="preserve">Boter productie: Verwijderen van rest-boter uit leidingen </t>
  </si>
  <si>
    <t xml:space="preserve">Kaasproductie: Warmte-uitwisseling melk en wei </t>
  </si>
  <si>
    <t>TXT 4.1.1</t>
  </si>
  <si>
    <t>TXT 4.1.2</t>
  </si>
  <si>
    <t>TXT 4.3.1 4.3.2.</t>
  </si>
  <si>
    <t>TXT 4.3.3.</t>
  </si>
  <si>
    <t>TXT 4.3.4. 4.5.6.</t>
  </si>
  <si>
    <t>TXT 4.3.5.</t>
  </si>
  <si>
    <t xml:space="preserve">TXT 4.2.1 4.2.2 4.2.4 4.2.5 4.2.7 4.2.8 </t>
  </si>
  <si>
    <t>TXT 4.2.1</t>
  </si>
  <si>
    <t>TXT 4.2.4 4.2.5</t>
  </si>
  <si>
    <t>TXT 5.1</t>
  </si>
  <si>
    <t>TXT 4.2.7</t>
  </si>
  <si>
    <t>TXT 4.2.8</t>
  </si>
  <si>
    <t>TXT 4.2.2</t>
  </si>
  <si>
    <t xml:space="preserve">TXT 4.1.1 4.1.2 4.1.4 4.1.5 4.4.3 4.5.8 4.6.19 tot 4.6.21 4.6.22 4.8.1 4.9.1 4.9.2 </t>
  </si>
  <si>
    <t>Wolwassen</t>
  </si>
  <si>
    <t>TXT 5.1 4.3.3 4.4.1 5.2.1</t>
  </si>
  <si>
    <t>TXT 2.3.1.3</t>
  </si>
  <si>
    <t>Verwijderen brei-olien</t>
  </si>
  <si>
    <t>TXT 4.2.3</t>
  </si>
  <si>
    <t>Ontsterken</t>
  </si>
  <si>
    <t>TXT 4.2.5</t>
  </si>
  <si>
    <t>TXT 4.2.4 4.10.1</t>
  </si>
  <si>
    <t>TXT 4.5.3</t>
  </si>
  <si>
    <t>Bleken</t>
  </si>
  <si>
    <t>TXT 4.5.5. 4.3.4</t>
  </si>
  <si>
    <t>TXT 5.2.2</t>
  </si>
  <si>
    <t>Doseren en toedienen van kleurstoffen</t>
  </si>
  <si>
    <t>Discontinu verven</t>
  </si>
  <si>
    <t>TXT 4.6.19 5.2.2</t>
  </si>
  <si>
    <t>TXT 4.6.19</t>
  </si>
  <si>
    <t>TXT 4.9.1</t>
  </si>
  <si>
    <t>TXT 4.6.22</t>
  </si>
  <si>
    <t>Continu verven</t>
  </si>
  <si>
    <t xml:space="preserve">TXT 4.6.7 4.6.3 </t>
  </si>
  <si>
    <t>Polyester verven met disperse kleurstoffen</t>
  </si>
  <si>
    <t>TXT 4.6.1 4.6.2</t>
  </si>
  <si>
    <t>TXT 4.6.5</t>
  </si>
  <si>
    <t>Verven met zwavelkleurstoffen</t>
  </si>
  <si>
    <t>TXT 4.6.6</t>
  </si>
  <si>
    <t>Discontinu verven met reactieve kleurstoffen</t>
  </si>
  <si>
    <t>TXT 4.6.10 4.6.11</t>
  </si>
  <si>
    <t>TXT 4.6.12</t>
  </si>
  <si>
    <t>Pad-batch verven met reactieve kleurstoffen</t>
  </si>
  <si>
    <t>TXT 4.6.13</t>
  </si>
  <si>
    <t>TXT 4.6.9</t>
  </si>
  <si>
    <t>Wolverven</t>
  </si>
  <si>
    <t>TXT 4.6.15</t>
  </si>
  <si>
    <t>TXT 4.6.17</t>
  </si>
  <si>
    <t>TXT 4.6.14</t>
  </si>
  <si>
    <t>Bedrukken algemeen</t>
  </si>
  <si>
    <t>TXT 4.7.9</t>
  </si>
  <si>
    <t>TXT 4.7.8</t>
  </si>
  <si>
    <t>Reactief bedrukken</t>
  </si>
  <si>
    <t>TXT 4.7.1 4.7.2</t>
  </si>
  <si>
    <t>Pigment bedrukken</t>
  </si>
  <si>
    <t>TXT 4.7.3</t>
  </si>
  <si>
    <t>Verdelen algemeen</t>
  </si>
  <si>
    <t>TXT 4.6.3</t>
  </si>
  <si>
    <t>Onderhoudsvriendelijk maken</t>
  </si>
  <si>
    <t>TXT 4.8.2</t>
  </si>
  <si>
    <t>Motwerende behandeling</t>
  </si>
  <si>
    <t>TXT 4.8.4.1</t>
  </si>
  <si>
    <t>TXT 4.8.4</t>
  </si>
  <si>
    <t>TXT 4.8.4.3</t>
  </si>
  <si>
    <t>Verzachtingsmiddelen</t>
  </si>
  <si>
    <t>TXT 4.8.3</t>
  </si>
  <si>
    <t>Wassen</t>
  </si>
  <si>
    <t>TXT 4.9.2</t>
  </si>
  <si>
    <t>TXT 4.10.9</t>
  </si>
  <si>
    <t>TXT 4.9.3</t>
  </si>
  <si>
    <t>TXT 4.5.2.4</t>
  </si>
  <si>
    <t>TXT 4.5.1</t>
  </si>
  <si>
    <t>TXT 4.5.5</t>
  </si>
  <si>
    <t>Merceriseren</t>
  </si>
  <si>
    <t>TXT 4.5.7</t>
  </si>
  <si>
    <t>TXT 4.8.4.4</t>
  </si>
  <si>
    <t>Afvalwaterbehandeling</t>
  </si>
  <si>
    <t>TXT 5.3</t>
  </si>
  <si>
    <t>TXT 4.10.1</t>
  </si>
  <si>
    <t>TXT 4.10.7</t>
  </si>
  <si>
    <t>TXT 5.3.</t>
  </si>
  <si>
    <t>TXT 4.10.8</t>
  </si>
  <si>
    <t>TXT 4.10.6</t>
  </si>
  <si>
    <t xml:space="preserve">TXT 4.10.1 4.10.3 </t>
  </si>
  <si>
    <t xml:space="preserve">Goed onderhoud en regelmatig reinigen van de installaties om verontreiniging van hemelwater te voorkomen </t>
  </si>
  <si>
    <t xml:space="preserve">Proceswater zo veel mogelijk terug in het proces </t>
  </si>
  <si>
    <t xml:space="preserve"> NFM 2.9.3</t>
  </si>
  <si>
    <t xml:space="preserve">Gesloten koelsysteem bij directe koeling </t>
  </si>
  <si>
    <t xml:space="preserve">Elektrolytische winning uit weggevloeid elektrolyt </t>
  </si>
  <si>
    <t xml:space="preserve">Hergebruik van zwakzuurstromen bij spuien zuiveringstechnieken </t>
  </si>
  <si>
    <t xml:space="preserve"> NFM 2.13</t>
  </si>
  <si>
    <t xml:space="preserve">Frequentie van het geluid veranderen </t>
  </si>
  <si>
    <t xml:space="preserve"> NFM 2.8.3.2.1 2.8.3.2.3 2.8.3.2.4</t>
  </si>
  <si>
    <t xml:space="preserve">Natte elektrostatische precipitatoren  keramische filters of natte scrubbers voor stofverwijdering </t>
  </si>
  <si>
    <t xml:space="preserve"> NFM Summary</t>
  </si>
  <si>
    <t xml:space="preserve">Oxy-fuelbrander </t>
  </si>
  <si>
    <t>CV es, 2.6, 3.2, 3.3, annex XI, tabel 4.1; tabel 4.2, tabel 4.4</t>
  </si>
  <si>
    <t xml:space="preserve">Hybride koelsysteem </t>
  </si>
  <si>
    <t xml:space="preserve">Droog koelsysteem </t>
  </si>
  <si>
    <t>CV es, 2.5</t>
  </si>
  <si>
    <t xml:space="preserve">Gesloten koelsysteem nat of droog koelsysteem </t>
  </si>
  <si>
    <t>Nat koelsysteem</t>
  </si>
  <si>
    <t>CV es; 2.3, 3.2, annex XI.3, tabel 4.2, tabel 4.3</t>
  </si>
  <si>
    <t xml:space="preserve">Doorstroomsysteem met of zonder koeltoren direct of indirect koelsysteem </t>
  </si>
  <si>
    <t xml:space="preserve">Direct koelsysteem </t>
  </si>
  <si>
    <t>CV es; 2.3.3, annex VI, tabel 4.1</t>
  </si>
  <si>
    <t xml:space="preserve">Indirect koelsysteem </t>
  </si>
  <si>
    <t>Beperking watergebruik</t>
  </si>
  <si>
    <t xml:space="preserve">Recirculatiesystemen koeltoren met natuurlijke of geforceerde trek </t>
  </si>
  <si>
    <t>CV 3.3, annex XI, tabel 4.4</t>
  </si>
  <si>
    <t xml:space="preserve">Optimalisatie van het aantal cycli en de concentratie aan o.a. zouten van het koelmiddel </t>
  </si>
  <si>
    <t>Geluidemissie bronmaatregelen, akoestisch model, immissietoets</t>
  </si>
  <si>
    <t>5.1 - 4</t>
  </si>
  <si>
    <t>Onderhoudsmanagement</t>
  </si>
  <si>
    <t>5.1 - 5</t>
  </si>
  <si>
    <t>Preventie en reductieprogramma’s (afval)water, energie, afval</t>
  </si>
  <si>
    <t>5.1 - 6</t>
  </si>
  <si>
    <t>Jaarlijks wordt aan het bevoegd gezag gerapporteerd in een milieujaarverslag dat conform de convenantafspraken is gebaseerd op het wettelijk format en nationale rapportageverplichtingen</t>
  </si>
  <si>
    <t>7.4</t>
  </si>
  <si>
    <t>De bedrijfsrapportage wordt gebruikt voor het openbare concernmilieuverslag</t>
  </si>
  <si>
    <t>Kosten</t>
  </si>
  <si>
    <t>Kosten van monitoring zijn in overeenstemming met het betrokken belang (kosteneffectiviteit)</t>
  </si>
  <si>
    <t>Branddetectie, explosie-onderdrukking</t>
  </si>
  <si>
    <t>5.2.5.2 - 2</t>
  </si>
  <si>
    <t>5.2.5.2 - 3</t>
  </si>
  <si>
    <t>5.2.5.3 - 1</t>
  </si>
  <si>
    <t xml:space="preserve">Stofemissie 5-20 mg/m3 </t>
  </si>
  <si>
    <t>Roompasteur spoelen met ondermelk voor reiniging</t>
  </si>
  <si>
    <t>5.2.5.3 - 2</t>
  </si>
  <si>
    <t>5.2.5.4 - 1</t>
  </si>
  <si>
    <t>Maximale wei valorisatie en borging weikwaliteit</t>
  </si>
  <si>
    <t>5.2.5.4 - 2</t>
  </si>
  <si>
    <t>Terugwinning van vet en stofwrongel uit wei</t>
  </si>
  <si>
    <t>5.2.5.4 - 4</t>
  </si>
  <si>
    <t>Pekelbuffer ter voorkoming onnodig pekelverlies</t>
  </si>
  <si>
    <t>5.2.5.4 - 5</t>
  </si>
  <si>
    <t>Meer-traps indamper met mechanische / thermische damprecompressie</t>
  </si>
  <si>
    <t>5.2.5.4 - 6</t>
  </si>
  <si>
    <t>Meer-traps droger voor weipoeder</t>
  </si>
  <si>
    <t>5.1 - 1</t>
  </si>
  <si>
    <t>Nee, geheel niet van toepassing</t>
  </si>
  <si>
    <t>Maatregel</t>
  </si>
  <si>
    <t>Nummer in de BREF</t>
  </si>
  <si>
    <t>Hoe werkt het?</t>
  </si>
  <si>
    <t xml:space="preserve">Vraag 1: </t>
  </si>
  <si>
    <t xml:space="preserve">Vraag 2: </t>
  </si>
  <si>
    <t xml:space="preserve">Vraag 3: </t>
  </si>
  <si>
    <t>Ja, geheel of deels van toepassing</t>
  </si>
  <si>
    <t>Succes!</t>
  </si>
  <si>
    <t>Ja. Ga door naar vraag 2.</t>
  </si>
  <si>
    <t>Samenvatting resultaten</t>
  </si>
  <si>
    <t>IPPC-toets: gegevens en samenvatting resultaten</t>
  </si>
  <si>
    <t xml:space="preserve">1. </t>
  </si>
  <si>
    <t xml:space="preserve">Ga naar het tabblad 'Gegevens en samenvatting' en geef de naam en de plaats van </t>
  </si>
  <si>
    <t xml:space="preserve">2. </t>
  </si>
  <si>
    <t xml:space="preserve">3. </t>
  </si>
  <si>
    <t>Ga naar het tabblad van de BREF die u wilt toetsen.</t>
  </si>
  <si>
    <t>Toetser:</t>
  </si>
  <si>
    <t xml:space="preserve">Gegevens bedrijf </t>
  </si>
  <si>
    <t>Naam bedrijf:</t>
  </si>
  <si>
    <t>Plaats bedrijf:</t>
  </si>
  <si>
    <t>van uw bedrijf, gevolgd door uw naam en de toetsingsdatum.</t>
  </si>
  <si>
    <t>Textielindustrie</t>
  </si>
  <si>
    <t xml:space="preserve">   IPPC-toets: BREF Smederijen en gieterijen</t>
  </si>
  <si>
    <t xml:space="preserve">   IPPC-toets: BREF Textielindustrie</t>
  </si>
  <si>
    <t>Smederijen en gieterijen</t>
  </si>
  <si>
    <t xml:space="preserve">   IPPC-toets: BREF Non-ferrometalen</t>
  </si>
  <si>
    <t xml:space="preserve">   IPPC-toets: BREF Voedingsmiddelen en zuivel</t>
  </si>
  <si>
    <t>Non-ferrometalen</t>
  </si>
  <si>
    <t>Voedingsmiddelen en zuivel</t>
  </si>
  <si>
    <t xml:space="preserve">   IPPC-toets: BREF Organische fijnchemie</t>
  </si>
  <si>
    <t xml:space="preserve">   IPPC-toets: BREF Cross-media &amp; economics</t>
  </si>
  <si>
    <t xml:space="preserve">   IPPC-toets: BREF Monitoring</t>
  </si>
  <si>
    <t xml:space="preserve">   IPPC-toets: BREF Grote stookinstallaties</t>
  </si>
  <si>
    <t xml:space="preserve">   IPPC-toets: BREF Afgas- en afvalwaterbehandeling</t>
  </si>
  <si>
    <t xml:space="preserve">   IPPC-toets: BREF Koelsystemen</t>
  </si>
  <si>
    <t xml:space="preserve">   IPPC-toets: BREF Afvalbehandeling</t>
  </si>
  <si>
    <t xml:space="preserve">   IPPC-toets: BREF Op-en overslag bulkgoederen</t>
  </si>
  <si>
    <t xml:space="preserve">   IPPC-toets: BREF Verbranding (gevaarlijk) afval</t>
  </si>
  <si>
    <t xml:space="preserve">   IPPC-toets: BREF Oppervlaktebehandeling</t>
  </si>
  <si>
    <t xml:space="preserve">Voorkomen dat materialen nat worden door zorgvuldige behandeling en opslag (afhankelijk van het soort input) </t>
  </si>
  <si>
    <t xml:space="preserve">De slijtage van de binnenbekleding van de ovens beperken </t>
  </si>
  <si>
    <t xml:space="preserve"> Cf. checklist 1 en 2   cf. BREF koeling </t>
  </si>
  <si>
    <t xml:space="preserve">Afval uit waterzuivering beperken </t>
  </si>
  <si>
    <t xml:space="preserve"> NFM 2.3.10.5</t>
  </si>
  <si>
    <t xml:space="preserve">Stof  schuim e.d. ontstaan bij hanteren van grondstoffen  e.d. terug in het hoofdproces brengen </t>
  </si>
  <si>
    <t xml:space="preserve">Terugwinning van metaal  zout en ander materiaal uit (zout)slak van gietoven </t>
  </si>
  <si>
    <t xml:space="preserve">Filterslib terug naar proces en/of terugwinnen van andere metalen (bv. Hg) uit filterslib </t>
  </si>
  <si>
    <t xml:space="preserve">Veilige verwijdering van zuur slib in zwavelzuurfabriek </t>
  </si>
  <si>
    <t xml:space="preserve">Hittebestendige ovenvoering gebruiken als verslakkingsmiddel </t>
  </si>
  <si>
    <t xml:space="preserve">Filterstof terug naar proces en/of terugwinnen van andere metalen uit filterstof </t>
  </si>
  <si>
    <t xml:space="preserve"> NFM 3.4.5</t>
  </si>
  <si>
    <t xml:space="preserve">Slak uit raffineeroven recycleren naar smeltoven </t>
  </si>
  <si>
    <t xml:space="preserve">Terugwinning van Ni uit weggevloeid elektrolyt bij elektrolytische raffinage </t>
  </si>
  <si>
    <t xml:space="preserve">Terugwinning van edelmetalen bij elektrolytische raffinage </t>
  </si>
  <si>
    <t xml:space="preserve">Terugwinning verbruikt zuur bij beitsen </t>
  </si>
  <si>
    <t xml:space="preserve"> NFM 4.4.5</t>
  </si>
  <si>
    <t xml:space="preserve">Overtollige badvloeistof valideren als elektrolyt bij elektrolyse van gesmolten zout </t>
  </si>
  <si>
    <t xml:space="preserve"> NFM 5.4.4</t>
  </si>
  <si>
    <t xml:space="preserve">Terugwinnen van andere waardevolle metalen uit schuim raffineeroven </t>
  </si>
  <si>
    <t xml:space="preserve">Veilige verwijdering van ferrietresten of hergebruik van afvalloog bij uitlogen </t>
  </si>
  <si>
    <t xml:space="preserve"> NFM 7.4.5</t>
  </si>
  <si>
    <t xml:space="preserve">Residuen van destillatie hergebruiken in proces </t>
  </si>
  <si>
    <t xml:space="preserve"> NFM 11.4.5</t>
  </si>
  <si>
    <t xml:space="preserve">Terugwinning of verwijdering van Cu- en Fe-residuen bij uitlogen </t>
  </si>
  <si>
    <t xml:space="preserve"> NFM -</t>
  </si>
  <si>
    <t>Toelichting</t>
  </si>
  <si>
    <t>Onduidelijk, geef toelichting en ga door naar vraag 2.</t>
  </si>
  <si>
    <t>Onduidelijk. Geef toelichting in kolom F en ga door naar vraag 2.</t>
  </si>
  <si>
    <t>Onduidelijk. Geef toelichting en ga door naar vraag 2.</t>
  </si>
  <si>
    <t>Onduidelijk. Geef toelichting kolom F en ga door naar vraag 2.</t>
  </si>
  <si>
    <t xml:space="preserve">Gebruik waterstofperoxide als oxidatiemiddel </t>
  </si>
  <si>
    <t xml:space="preserve">Gebruik zoutarme reactieve verfstoffen met een hoog fixatierendement 
·  gebruik nieuwe polyfunctionele kleurstoffen voor verven van cellulosevezels 
·  gebruik reactieve verfstoffen bij verven tot uitputting van het bad </t>
  </si>
  <si>
    <t xml:space="preserve">Vermijd het gebruik van detergenten en complexeermiddelen in spoel- en neutralisatiestappen na verven. </t>
  </si>
  <si>
    <t xml:space="preserve">Pas verftechnieken toe met dezelfde milieuperformantie als deze beschreven in 4.6.13 </t>
  </si>
  <si>
    <t xml:space="preserve">Vermijd het gebruik van ureum en gebruik silicaatvrije hechtingsmethoden </t>
  </si>
  <si>
    <t xml:space="preserve">Vervang chroomkleurstoffen door reactieve kleurstoffen of, indien dit onmogelijk is, gebruik kleurstoffen die ultralage chroomemissies geven </t>
  </si>
  <si>
    <t xml:space="preserve">Gebruik maken van indirecte koeling </t>
  </si>
  <si>
    <t xml:space="preserve">De opties (voor energiebesparing) evalueren en het energiegebruik optimaliseren </t>
  </si>
  <si>
    <t xml:space="preserve">Een gedetailleerde analyse van afvalstromen uitvoeren om de herkomst van de afvalstromen te bepalen, en een gegevensset te krijgen die een goed beheer en geschikte behandeling van afgassen, afvalwaterstromen en vaste reststoffen mogelijk maakt </t>
  </si>
  <si>
    <t xml:space="preserve">Voor het monitoren van emissies naar lucht, het emissieprofiel monitoren dat afgestemd is op de procesvoering in het productieproces </t>
  </si>
  <si>
    <t xml:space="preserve">Stoffen met een potentieel ecotoxicologisch effect individueel monitoren </t>
  </si>
  <si>
    <t xml:space="preserve">Solventen hergebruiken zo ver als zuiverheidsvereisten dit toelaten, door a/solventen van vorige productiebatchen te gebruiken voor toekomstige productiebatchen zo ver als zuiverheidsvereisten dit toelaten, b/ gebruikte solventen te verzamelen voor on- of off-site zuivering en hergebruik, c/ gebruikte solventen te verzamelen voor on- of off-site benutting van de calorische waarde </t>
  </si>
  <si>
    <t xml:space="preserve">Bij de ontwikkeling van nieuwe processen: onnodige derivatisering vermijden </t>
  </si>
  <si>
    <t xml:space="preserve">Een gestructureerde veiligheidsevaluatie uitvoeren voor normale werking en rekening houden met effecten veroorzaakt door afwijkingen in het chemisch proces en in de werking van de installatie </t>
  </si>
  <si>
    <t xml:space="preserve">Procedures en technische maatregelen vastleggen en implementeren om de risico's bij manipulatie en opslag van gevaarlijke stoffen te beperken </t>
  </si>
  <si>
    <t xml:space="preserve">Nieuwe installaties zodanig ontwerpen dat emissies geminimaliseerd worden, door ondermeer a/ gebruik te maken van gesloten en afgedichte apparatuur </t>
  </si>
  <si>
    <t xml:space="preserve">Nieuwe installaties zodanig ontwerpen dat emissies geminimaliseerd worden, door ondermeer c/ gebruik te maken van blanketing met inerte gassen voor procesapparatuur waarin VOS worden behandeld </t>
  </si>
  <si>
    <t xml:space="preserve">Nieuwe installaties zodanig ontwerpen dat emissies geminimaliseerd worden, door ondermeer e/ condensors aan te sluiten op een recuperatie/behandelingssysteem </t>
  </si>
  <si>
    <t xml:space="preserve">Nieuwe installaties zodanig ontwerpen dat emissies geminimaliseerd worden, door ondermeer g/ scheiding en selectieve behandeling van afvalwaterstromen mogelijk te maken </t>
  </si>
  <si>
    <t xml:space="preserve">Inrichtingen waarin stoffen (meestal vloeistoffen) worden gebruikt met een potentieel risico op contaminatie van bodem en grondwater, zodanig ontwerpen, bouwen, exploiteren en onderhouden dat de kans op morsen/overlopen wordt geminimaliseerd. De voorzieningen moeten afgesloten en stabiel zijn, en voldoende bestand tegen mogelijke mechanische, thermische of chemische inwerkingen. </t>
  </si>
  <si>
    <t xml:space="preserve">Voldoende opvangvolume voorzien om gemorste/overgelopen/gelekte stoffen op te vangen om behandeling en/of verwijdering mogelijk te maken </t>
  </si>
  <si>
    <t xml:space="preserve">Laden en lossen enkel uitvoeren op hiervoor aangeduide terreinen met voorzieningen tegen het afstromen van gelekte stoffen </t>
  </si>
  <si>
    <t xml:space="preserve">Alle pompputten of andere ruimtes van behandelingsinstallaties waar de kans op morsen/overlopen bestaat, voorzien van alarmen die waarschuwen bij hoog vloeistofniveau, of (in de plaats daarvan) pompputten regelmatig laten controleren door het personeel </t>
  </si>
  <si>
    <t xml:space="preserve">Uitrusting voorzien om gemorste/overgelopen stoffen op te ruimen, b.v. materiaal om de vloeistof in te dammen en geschikt absorberend materiaal </t>
  </si>
  <si>
    <t xml:space="preserve">Tanks uitrusten met overvulbeveiligingen </t>
  </si>
  <si>
    <t xml:space="preserve">Bij droogprocessen gebruik maken van gesloten circuits, met inbegrip van condensors voor solvent recuperatie </t>
  </si>
  <si>
    <t xml:space="preserve">Recirculatie van procesdampen toepassen indien de zuiverheidsvereisten dit toelaten </t>
  </si>
  <si>
    <t xml:space="preserve">De luchtdichtheid van de procesapparatuur verzekeren, in het bijzonder voor vaten </t>
  </si>
  <si>
    <t xml:space="preserve">De volumestroom van de afgassen bij destillatieprocessen minimaliseren door het ontwerp van de condensor te optimaliseren </t>
  </si>
  <si>
    <t xml:space="preserve">Indien zowel vaste stoffen als een organische vloeistof in een vat worden gebracht, de vaste stoffen gebruiken als een drijflaag ('blanket') in gevallen waar het verschil in densiteit de vermindering van organische belasting in het verplaatste gassen in de hand werkt, </t>
  </si>
  <si>
    <t xml:space="preserve">Regelmatige controles uitvoeren op de volledige effluentstroom naar en van de biologische afvalwaterzuivering en hierbij minstens de parameters in Tabel 5.1 van de BREF meten. </t>
  </si>
  <si>
    <t xml:space="preserve">Online toxiciteitsmonitoring gecombineerd met online TOC metingen uitvoeren indien residuele acute toxiciteit een aandachtspunt vormt </t>
  </si>
  <si>
    <t>Overwegingen</t>
  </si>
  <si>
    <t>2.1</t>
  </si>
  <si>
    <t>Waarom: Metingen dienen voor beoordeling processen, milieuheffingen, wettelijke verplichtingen, deelname  aan convenanten, ondernemingsbeleid t.a.v. maatschappelijke verantwoordelijkheid</t>
  </si>
  <si>
    <t>2.2</t>
  </si>
  <si>
    <t>Wie: Metingen worden uitgevoerd door bedrijf met ondersteuning van externe adviseurs</t>
  </si>
  <si>
    <t>2.3</t>
  </si>
  <si>
    <t>Wat: Zie meet- en registratietabel</t>
  </si>
  <si>
    <t>2.4</t>
  </si>
  <si>
    <t>Eenheden: Conform vergunningen, jaarvrachten in MJV op basis (periodieke) metingen</t>
  </si>
  <si>
    <t>2.5</t>
  </si>
  <si>
    <t>Hoe: Frequentie gebaseerd op vergunningen en wettelijke eisen</t>
  </si>
  <si>
    <t>2.6</t>
  </si>
  <si>
    <t>Onzekerheden worden gedekt door voldoende frequentie en meethistorie</t>
  </si>
  <si>
    <t>2.7</t>
  </si>
  <si>
    <t>Vergunningseisen worden in ontwerpbeschikking afgestemd met bevoegd gezag</t>
  </si>
  <si>
    <t>Totale emissie</t>
  </si>
  <si>
    <t>3.1</t>
  </si>
  <si>
    <t>Diffuse emissies zijn in de zuivelindustrie niet relevant</t>
  </si>
  <si>
    <t>3.2</t>
  </si>
  <si>
    <t>Incidentele emissies die relevant zijn worden opgenomen in het MJV</t>
  </si>
  <si>
    <t>3.3</t>
  </si>
  <si>
    <t>Waarden lager dan detectiegrens worden gerapporteerd in overleg met bevoegd gezag</t>
  </si>
  <si>
    <t>3.4</t>
  </si>
  <si>
    <t>Onverklaarbare afwijkingen worden buiten beschouwing gelaten of heronderzocht</t>
  </si>
  <si>
    <t>Data verwerking</t>
  </si>
  <si>
    <t>4.1</t>
  </si>
  <si>
    <t>Betrouwbaarheid: metingen worden uitgevoerd onder representatieve bedrijfssituatie</t>
  </si>
  <si>
    <t>4.2</t>
  </si>
  <si>
    <t>Van meten naar rapporteren: Zie meet- en registratietabel</t>
  </si>
  <si>
    <t>CO2- en NOx-handel conform monitoringsprotocool</t>
  </si>
  <si>
    <t>4.3</t>
  </si>
  <si>
    <t>Emissies lucht, water en afval  Zie meet- en registratietabel</t>
  </si>
  <si>
    <t>Meetmethoden</t>
  </si>
  <si>
    <t>5.1 t/m 5.5</t>
  </si>
  <si>
    <t>Als meetmethoden worden directe metingen, afgeleide metingen,  massabalansen, berekeningen en emissiefactoren gebruikt Zie meet- en registratietabel</t>
  </si>
  <si>
    <t>Naleving vergunning</t>
  </si>
  <si>
    <t>koppeling van de product gegevens met de gegevens over emissiebelasting om daadwerkelijke en berekende uitstoot met elkaar te vergelijken</t>
  </si>
  <si>
    <t>behandeling van verontreinigende afvalstromen aan de bron in plaats van dispersie en de daaropvolgende centrale behandeling, tenzijn er goede redenen zijn om dat niet te doen</t>
  </si>
  <si>
    <t>gebruik van kwaliteitsmethoden om de behandelings-en/of productieprocessen te beoordelen en/of te voorkomen dat deze onbeheersbaar worden</t>
  </si>
  <si>
    <t>toepassen van fabricagepraktijk voor het reinigen van apparatuur om de uitstoot te water en lucht terug te dringen</t>
  </si>
  <si>
    <t>gebruik van installaties/ procedures om tijdig een afwijking te kunnen opsporen die de latere behandelingsinstallaties nadelig kan beinvloeden om zo te voorkomen dat deze behandelingsinstallaties ontregeld worden</t>
  </si>
  <si>
    <t xml:space="preserve">Motwerend maken van geverfd garen: 
·  gebruik apart nabehandelingsproces om emissies van het verfproces te minimaliseren. 
·  gebruik ofwel semi-continue applicatietoestellen met klein volume ofwel aangepaste centrifuges 
·  recycleer procesvloeistof tussen de verschillende batchen en gebruik processen die actieve
substanties uit restbad verwijderen. Dit kan door adsorptie of destructieve technieken. 
·  pas motwerende behandeling rechtstreeks toe op tapijtpool via opschuimtechnologie. </t>
  </si>
  <si>
    <t xml:space="preserve">Indien gebruik van gehalogeneerde organische oplosmiddelen niet te vermijden zijn 
·  gebruik volledig gesloten systemen 
·  maatregelen voor destructie in gesloten kring van persistente verontreinigende stoffen </t>
  </si>
  <si>
    <t xml:space="preserve">Bij afvalwaterbehandeling zijn ten minste 3 verschillende strategiën mogelijk: 
·  centrale behandeling in biologische afvalwaterzuiveringsinstallatie ter plaatse 
·  centrale behandeling elders in een zuiveringsinstallatie voor stedelijk afvalwater 
·  gedecentraliseerde behandeling ter plaatse (of elders) van geselecteerde, gescheiden afzonderlijke afvalwaterstromen </t>
  </si>
  <si>
    <t xml:space="preserve">Karakteriseer de verschillende afvalwaterstromen van het proces </t>
  </si>
  <si>
    <t xml:space="preserve">Scheid de effluenten aan de bron op basis van type en hoeveelheid verontreinigende stof vooraleer te mengen met andere stromen (zodat de zuiveringsinstallatie enkle verontreinigde stoffen ontvangt die ze kan verwerken) </t>
  </si>
  <si>
    <t xml:space="preserve">Kies de meest geschikte behandeling voor de verontreinigde afvalwaterstromen </t>
  </si>
  <si>
    <t xml:space="preserve">Vermijd inbreng van afvalwaterfracties in biologische zuiveringsinstallaties wanneer die dergelijke installaties kunnen ontregelen </t>
  </si>
  <si>
    <t xml:space="preserve">Behandel afvalwaterstromen met een relevante niet biologisch afbreekbare fractie via geschikte technieken vooraleer, of in plaats van, een laatste biologische behandeling </t>
  </si>
  <si>
    <t xml:space="preserve">Behandel afvalwater in een actief-slibsysteem met lage voeding/micro-organisme verhouding, op voorwaarde dat geconcentreerde afvalstromen die niet biologisch afbreekbare verbindingen bevatten, afzonderlijk een voorbehandeling ondergaan </t>
  </si>
  <si>
    <t xml:space="preserve">Voorbehandeling door chemische oxidatie van sterk belaste, geselecteerde en gescheiden, afzonderlijke afvalwaterstromen die niet biologisch afbreekbare verbindingen bevatten; </t>
  </si>
  <si>
    <t xml:space="preserve">Bepaalde specifieke resten van processen (restbedrukkingspasta en restfoulardvloeistoffen) zijn zeer sterk verontreinigd en moeten, indien mogelijk geheel buiten de afvalwaterstromen gehouden worden </t>
  </si>
  <si>
    <t xml:space="preserve">Voor specifieke gevallen waar afvalwater pigmentbedrukkingspasta of latex van productie van tapijtruggen bevat, is neerslaan/uitvlokken en verbranding van het resulterend slib een alternatief voor chemische oxidatie. </t>
  </si>
  <si>
    <t xml:space="preserve">Voor azokleurstoffen is een anaërobe behandeling van foulardvloeistof en bedrukkingspasta's voor een aërobe behandeling effectief voor het verwijderen van kleur. </t>
  </si>
  <si>
    <t>§ 4.2 HET BEREIKEN VAN ENERGIE EFFICIËNTIE OP INSTALLATIENIVEAU</t>
  </si>
  <si>
    <t>§ 4.2.1 Energie efficiëntie beheer</t>
  </si>
  <si>
    <t>Invoeren van een energiemanagement systeem (ENEMS) met:</t>
  </si>
  <si>
    <t>d. Het implementeren en uitvoeren van procedures (met aandacht voor:
- bedrijfsorganisatie en de verantwoordelijkheid van het personeel;
- opleiding, bewustmaking en bekwaamheid; 
- communicatie;
- betrokkenheid van werknemers;
- documentatie;
- efficiënte procescontrole:
- onderhoudsprogramma's;
- rampenplan en bestrijding;
- het waarborgen van de naleving van wetgeving en overeenkomsten/convenanten op het gebied van energie-efficiëntie.</t>
  </si>
  <si>
    <t>e. Benchmarking - identificatie en beoordeling van energie-efficiëntie-indicatoren in de tijd en de systematische een regelmatige vergelijking met sectorale, nationale of regionale benchmarks voor energie-efficiëntie, waar de geverifieerde gegevens beschikbaar zijn</t>
  </si>
  <si>
    <t>f. Het controleren van prestaties en het nemen van corrigerende maatregelen, met aandacht voor monitoring en meting, corrigerende en preventieve maatregelen, bijhouden van gegevens, interne (onafhankelijke) auditing.</t>
  </si>
  <si>
    <t>g. Evaluatie van het ENEMS door het topmanagement teneinde te waarborgen dat dit toepasselijk, adequaat en doeltreffend blijft.</t>
  </si>
  <si>
    <t>h. Het opstellen en publiceren van een periodiek energie-efficiëntiebericht dat een jaarlijkse toetsing aan de vastgelegde doelstelling en streefcijfers mogelijk maakt. (zie § 2.1 h)</t>
  </si>
  <si>
    <t>i. Het extern laten onderzoeken en valideren van eht beheerssysteem en de auditprocedure (zie § 2.1 i)</t>
  </si>
  <si>
    <t>j. Bij het ontwerp van een nieuwe eenheid rekening houden met de milieugevolgen van de latere ontmanteling daarvan.</t>
  </si>
  <si>
    <t>k. Het ontwikkelen van energie-efficiënte technologiën en het volgen van de ontwikkelingen op het gebied van energie-efficiëntietechnieken</t>
  </si>
  <si>
    <t>- Het implementeren en naleven van een op vrijwilligheid gebaseerd systeem voor energie-efficiëntiebeheer dat nationaal of internationaal erkend is.</t>
  </si>
  <si>
    <t>alle punten zoals opgenomen in 
§ 4.2.1,  § 2.1.- ENEMS, letters hierboven corresponderen met de letters in § 2.1.</t>
  </si>
  <si>
    <t>§ 4.2.2 Planning en realisatie van doelen en doelstellingen</t>
  </si>
  <si>
    <t>§ 4.2.2.1 Continue milieuverbetering</t>
  </si>
  <si>
    <t>Het continu minimaliseren van de milieueffecten door het integraal plannen van acties, maatregelen en investeringen op een geïntegreerde basis voor de korte- en (middel-)lange termijn, rekening houdend met kosten-baten en de effecten op alle milieucompartimenten.</t>
  </si>
  <si>
    <t>§ 4.2.2.2 Vaststelling van de energie-efficiëntieaspecten van een installatie en mogelijkheden voor energiebesparing</t>
  </si>
  <si>
    <t>Het uitvoeren van een audit voor het identificeren van aspecten van een installatie die de energie-efficiëntie beïnvloeden. De audit dient compatibel te zijn met de systeembenadering (BAT 7).</t>
  </si>
  <si>
    <t>Bij het uitvoeren van een audit (t.b.v. het identificeren van installatieaspecten die de energie-efficiëntie beïnvloeden) moeten de punten uit § 4.2.2.2. BAT 4 worden beschouwd.</t>
  </si>
  <si>
    <t>Het gebruiken van geschikte hulpmiddelen of methoden voor het identificeren en kwantificeren van energieoptimalisaties, zoals energiemodellen en –balansen.</t>
  </si>
  <si>
    <t>Kansen identificeren om energieterugwinning binnen de installatie (BAT 7), tussen systemen binnen de installatie en/of met andere partijen (zoals beschreven in § 3.2, 3.3 en 3.4).</t>
  </si>
  <si>
    <t>§ 4.2.2.3 Een systeembenadering van energiebeheer</t>
  </si>
  <si>
    <t>Het optimaliseren van energie-efficiëntie door het toepassen van een systeembenadering voor energiemanagement binnen de installatie. Systemen die kunnen worden bekeken zijn: verwarmings- en koelsystemen, motoren en verlichting (zie voor systeemoverwegingsmogelijkheden § 4.2.2.3)</t>
  </si>
  <si>
    <t>§ 4.2.2.4 Vaststellen en herziening van energie-efficiëntiedoelstellingen en –indicatoren</t>
  </si>
  <si>
    <t>Het vaststellen van energie-efficiënte indicatoren door alle genoemde punten in 4.2.2.4 (BAT 8) uit te voeren.</t>
  </si>
  <si>
    <t>§ 4.2.2.5 Benchmarking</t>
  </si>
  <si>
    <t>Het systematisch en regelmatig vergelijkingen maken met de sector, nationale en regionale benchmarks, waar gevalideerde gegevens beschikbaar zijn.</t>
  </si>
  <si>
    <t>§ 4.2.3 Energie-efficiënt design (EED)</t>
  </si>
  <si>
    <t>Algemeen - 
ENE 4.2.3</t>
  </si>
  <si>
    <t>Het optimaliseren van energie-efficiëntie bij het plannen/ontwerpen van een nieuwe installatie, unit of systeem of een belangrijke verbetering door het overwegen van alle punten genoemd in § 4.2.3 BAT 10.</t>
  </si>
  <si>
    <t>§ 4.2.4 Versterkte procesintegratie</t>
  </si>
  <si>
    <t>Algemeen - 
ENE 4.2.4</t>
  </si>
  <si>
    <t>Het optimaliseren van het energieverbruik bij meer dan één proces of systeem, binnen de installatie of met een derde partij.</t>
  </si>
  <si>
    <t>§ 4.2.5 Behoud van de impuls van initiatieven op het gebied van energie-efficiëntie</t>
  </si>
  <si>
    <t>Algemeen - 
ENE 4.2.5</t>
  </si>
  <si>
    <t>Het energie-efficiëntie programma blijven stimuleren en onderhouden van de impuls van het programma door verschillende technieken te gebruiken, zie BAT 12, § 4.2.5.</t>
  </si>
  <si>
    <t>§ 4.2.6 Behoud van deskundigheid</t>
  </si>
  <si>
    <t>Algemeen - 
ENE 4.2.6</t>
  </si>
  <si>
    <t>Het onderhouden van kennis, ervaring en expertise in energie-efficiënte en energie gerbruikssystemen door het gebruik van technieken zoals opgenomen in BAT 13, § 4.2.6.</t>
  </si>
  <si>
    <t>§ 4.2.7 Doeltreffende procescontrole</t>
  </si>
  <si>
    <t>Algemeen - 
ENE 4.2.7</t>
  </si>
  <si>
    <t>Een effectieve controle van processen is geïmplementeerd door technieken zoals opgenomen in BAT 14, § 4.2.7.</t>
  </si>
  <si>
    <t>§ 4.2.8 Onderhoud</t>
  </si>
  <si>
    <t>Algemeen - 
ENE 4.2.8</t>
  </si>
  <si>
    <t>Het uitvoeren van onderhoud aan installaatie om energie efficiëntie te optimaliseren door het implementeren van de punten genoemd in BAT 15, § 4.2.8.</t>
  </si>
  <si>
    <t>§ 4.2.9 Monitoring en meting</t>
  </si>
  <si>
    <t>Algemeen - 
ENE 4.2.9</t>
  </si>
  <si>
    <t>Het vaststellen en onderhouden van gedocumenteerde procedures voor het monitoren en meten (op regelmatige basis) van belangrijke karakteristieken van werkzaamheden en activiteiten die een significant effect energie-efficiëntie kunnen hebben. Voorbeelden van technieken zijn opgenomen in § 2.10.</t>
  </si>
  <si>
    <t>§ 4.3.1 Verbrandingssystemen</t>
  </si>
  <si>
    <t>Verbranding - 
ENE 4.3.1</t>
  </si>
  <si>
    <t>Het optimaliseren van energie-efficientie van verbranding bij relevante technieken zoals die gegeven voor specifieke sectoren in verticale BREFs en die in tabel 4.1 § 4.3.1.</t>
  </si>
  <si>
    <t>§ 4.3.2 Stoomsystemen</t>
  </si>
  <si>
    <t>Stoomsystemen - 
ENE 4.3.2</t>
  </si>
  <si>
    <t>Voor stoomsystemen het optimaliseren van energie-efficiëntie door bijvoorbeeld goed onderhoud en schoonhouden, andere voorbeelden van technieken zijn opgenomen in tabel 4.2, BAT 18, § 4.3.2.</t>
  </si>
  <si>
    <t>§ 4.3.3 Warmteterugwinning</t>
  </si>
  <si>
    <t>Warmteterugwinning - 
ENE 4.3.3</t>
  </si>
  <si>
    <t>Voor warmteterugwinning het onderhouden van de efficiëntie van warmtewisselaars door het monitoren van de efficiëntie op gezette tijden en het voorkomen en verwijderen van verontreinigingen/vervuiling.</t>
  </si>
  <si>
    <t>§ 4.3.4 Warmtekrachtkoppeling</t>
  </si>
  <si>
    <t>Warmtekrachtkoppeling - 
ENE 4.3.4</t>
  </si>
  <si>
    <t>Het zoeken naar mogelijkheden voor warmtekrachtkoppeling binnen en buiten de installatie (met een derde).</t>
  </si>
  <si>
    <t xml:space="preserve">§ 4.3.5 Stroom-/Elektrische voorziening </t>
  </si>
  <si>
    <t>Stroom-/Elektrische voorziening - 
ENE 4.3.5</t>
  </si>
  <si>
    <t>De elektrische vermogens verhogen (volgens de eisen van de lokale elektriciteitsdistributeru) door technieken te gebruiken uit tabel 4.3, BAT 21, § 4.5.3.</t>
  </si>
  <si>
    <t>Het controleren van de stroomvoorziening op hoge voltages (harmonics) en het toepassen van filters wanneer noodzakelijk, zoals bij gelijkrichters, boogovens, lasmaterieel, computers, etc. Zie § 3.5.2.</t>
  </si>
  <si>
    <t>Optimaliseren van de efficiëntie van de stroomvoorziening door gebruik van technieken als opgenomen in tabel 4.4 BAT 23, § 4.3.5.</t>
  </si>
  <si>
    <t>§ 4.3.6 Elektromotorgedreven subsystemen</t>
  </si>
  <si>
    <t>Elektromotorgedreven subsystemen - 
ENE 4.3.6</t>
  </si>
  <si>
    <t>Het optimaliseren van elektrische motoren, in volgorde zoals opgenomen in tabel 4.5 BAT 24 § 4.3.6.</t>
  </si>
  <si>
    <t>§ 4.3.7 Persluchtsystemen</t>
  </si>
  <si>
    <t>Persluchtsystemen - 
ENE 4.3.7</t>
  </si>
  <si>
    <t>Optimaliseren van persluchtsystemen, door bijvoorbeeld: het toepassen van onder andere koeling, filtering, regelbare compressoren, gebruik van restwarmte, gebruik van externe koellucht als inname, buffertanks bij plaatsen waar veel fluctuatie in de vraag is en voorkom lekkages.Meer voorbeelden in tabel 4.6 BAT 25 § 4.3.7.</t>
  </si>
  <si>
    <t>§ 4.3.8 Pompsystemen</t>
  </si>
  <si>
    <t>Pompsystemen - 
ENE 4.3.8</t>
  </si>
  <si>
    <t>Optimaliseren van pompsystemen door bijvoorbeeld: het voorkomen van overdimensionering, gebruik van regelbare pompen, tijdig onderhoud, minimaliseren van kleppen en afsluiters, minimaliseer het aantal bochten in leidingwerk en voorkom een te kleine diameter van de leiding. Meer voorbeelden in tabel 4.7 BAT 26 § 4.3.8.</t>
  </si>
  <si>
    <t>§ 4.3.9 Verwarming, ventilatie- en klimaatregelingsystemen</t>
  </si>
  <si>
    <t>Verwarming, ventilatie- en klimaatregelingsystemen - 
ENE 4.3.9</t>
  </si>
  <si>
    <t>Het optimaliseren van verwarmings-, ventilatie- en air conditioningsystemen door het toepassen van technieken zoals optimalisatie ventilatie op de inname zijde, gebruik ventilatoren met hoge efficiency, gebruik technieken uit tabel 4.8.</t>
  </si>
  <si>
    <t>§ 4.3.10 Verlichting</t>
  </si>
  <si>
    <t>Verlichting - 
ENE 4.3.10</t>
  </si>
  <si>
    <t>Het optimaliseren van kunstmatige verlichting / lichtsystemen door onder andere onderzoeken van de lichtvraag, afstemmen van de lampen op de lichtvraag, gebruik …..(gebruik technieken als opgenomen tabel 4.9)</t>
  </si>
  <si>
    <t>§ 4.3.11 Drogings-, concentratie- en scheidingsprocedés</t>
  </si>
  <si>
    <t>Drogings-, concentratie- en scheidingsproces - 
ENE 4.3.11</t>
  </si>
  <si>
    <t>Voor droog-, scheidings- en concentratieprocessen door onder andere het gebruik van restwarmte, directe droging en warmteterugwinning door gebruik van technieken zoals in tabel 4.10 en het zoeken naar kansen voor het gebruik van mechanische afscheiding in samenhang met thermische processen.</t>
  </si>
  <si>
    <t>OFC 5.1.1.1, 4.1.4.3 en 4.1.4.8</t>
  </si>
  <si>
    <t>OFC 5.1.1.1 en 4.1.4.2</t>
  </si>
  <si>
    <t>OFC 5.1.1.1</t>
  </si>
  <si>
    <t>OFC 5.1.1.1, 4.1.4.4 en 4.1.4.5</t>
  </si>
  <si>
    <t>OFC 5.1.1.2.1 en 4.1.6.1</t>
  </si>
  <si>
    <t>OFC 5.1.1.2.2 en 4.2.29</t>
  </si>
  <si>
    <t>OFC 5.1.2.1 en 4.2.1</t>
  </si>
  <si>
    <t>OFC 5.1.2.1 , 4.2.1 en 4.2.14</t>
  </si>
  <si>
    <t>OFC 5.1.2.1, 4.2.21</t>
  </si>
  <si>
    <t>OFC 5.1.2.1 en 4.2.3</t>
  </si>
  <si>
    <t>OFC 5.1.2.2 en 4.2.27</t>
  </si>
  <si>
    <t>OFC 5.1.2.2 en 4.2.28</t>
  </si>
  <si>
    <t>OFC 5.1.2.3.1 en 4.2.14</t>
  </si>
  <si>
    <t>OFC 5.1.2.3.3 en 4.2.14</t>
  </si>
  <si>
    <t>OFC 5.1.2.4.1, 4.2.14 en 4.3.5.17</t>
  </si>
  <si>
    <t>OFC 5.1.2.4.3 en 4.2.17</t>
  </si>
  <si>
    <t>OFC 5.1.2.4.5, 4.2.15 en 4.2.18</t>
  </si>
  <si>
    <t>OFC 5.1.2.4.6, 4.3.5.17 en 4.3.5.13</t>
  </si>
  <si>
    <t>OFC 5.1.2.5.2 en 4.2.22</t>
  </si>
  <si>
    <t>OFC 4.1.2.5.4 en 4.2.23</t>
  </si>
  <si>
    <t>OFC 5.1.2.5.6 en 4.2.12</t>
  </si>
  <si>
    <t>OFC 5.2.1.1.1, 4.3.1.4, 4.3.1.5 en 4.3.1.6</t>
  </si>
  <si>
    <t>OFC 5.2.1.1.3 (met daarin tabel 5.1) en 4.3.1.2</t>
  </si>
  <si>
    <t>OFC 5.2.1.1.4 en 4.3.1.8</t>
  </si>
  <si>
    <t>OFC 5.2.1.1.5 en 4.3.1.7</t>
  </si>
  <si>
    <t>OFC 5.2.3.1.2, 4.3.5.6, 4.3.5.11, 4.3.5.14, 4.3.5.17, 4.3.5.18 en Tabel 5.2</t>
  </si>
  <si>
    <t>OFC 5.2.3.2.1, 4.3.5.7, 4.3.5.19 en Tabel 5.5</t>
  </si>
  <si>
    <t>OFC 5.2.3.3 en 4.3.5.3</t>
  </si>
  <si>
    <t>OFC 5.2.3.3, 1.1.1 en 4.3.5.4</t>
  </si>
  <si>
    <t>OFC 5.2.3.4.2 en 4.3.5.7</t>
  </si>
  <si>
    <t>OFC 5.2.4.1.1, 4.3.2.5 en 4.3.2.10</t>
  </si>
  <si>
    <t>OFC 5.2.4.1.3, 4.3.2.6 en 4.3.2.8</t>
  </si>
  <si>
    <t>OFC 5.2.4.2.2 en 5.2.4.2.1</t>
  </si>
  <si>
    <t>OFC 5.2.4.3 en 4.3.7.18</t>
  </si>
  <si>
    <t>OFC 5.2.4.4.1, 4.3.7.18, 4.3.7.19 en 4.3.7.20</t>
  </si>
  <si>
    <t>OFC 5.2.4.5, 4.3.7.22 en Tabel 5.7</t>
  </si>
  <si>
    <t>OFC 5.2.4.6 en 4.3.6.2</t>
  </si>
  <si>
    <t>OFC 5.2.4.7.1 en 4.3.8.5</t>
  </si>
  <si>
    <t>OFC 5.2.4.7.2 en Tabel 5.8</t>
  </si>
  <si>
    <t>OFC 5.2.4.8.1, 4.3.8.18 en 4.3.8.19</t>
  </si>
  <si>
    <t>OFC 5.3</t>
  </si>
  <si>
    <t xml:space="preserve">Bij de ontwikkeling van nieuwe processen: het procesontwerp verbeteren om de incorporatie van alle gebruikte inputmaterialen in het eindproduct te maximaliseren </t>
  </si>
  <si>
    <t xml:space="preserve">Bij de ontwikkeling van nieuwe processen: het gebruik van hulpstoffen (b.v. solventen, scheidingsmiddelen enz.) vermijden </t>
  </si>
  <si>
    <t xml:space="preserve">Bij de ontwikkeling van nieuwe processen: gebruik maken van hernieuwbare in plaats van uitputbare grondstoffen, voor zover technisch en economisch haalbaar </t>
  </si>
  <si>
    <t xml:space="preserve">Bij de ontwikkeling van nieuwe processen: gebruik maken van katalytische reagentia, die meestal beter zijn dan stoechiometrische reagentia </t>
  </si>
  <si>
    <t xml:space="preserve">Een of meerder van volgende technieken toepassen om te verzekeren dat een proces voldoende kan gecontroleerd worden: a/ organisatorische maatregelen, b/ concepten met betrekking tot regeltechnieken, c/ reactie stopzetting (b.v. neutralisatie, quenching), d/ noodkoeling, e/ drukbestendige constructie, f/ decompressie </t>
  </si>
  <si>
    <t xml:space="preserve">Voldoende en geschikte opleiding verschaffen aan werknemers die omgaan met gevaarlijke stoffen </t>
  </si>
  <si>
    <t xml:space="preserve">Nieuwe installaties zodanig ontwerpen dat emissies geminimaliseerd worden, door ondermeer b/ het productiegebouw af te sluiten en mechanisch te ventileren </t>
  </si>
  <si>
    <t xml:space="preserve">Nieuwe installaties zodanig ontwerpen dat emissies geminimaliseerd worden, door ondermeer d/ reactoren aan te sluiten op één of meerdere condensors om solventen te recupereren </t>
  </si>
  <si>
    <t xml:space="preserve">Nieuwe installaties zodanig ontwerpen dat emissies geminimaliseerd worden, door ondermeer f/ gebruik te maken van zwaartekrachtstroming in plaats van van pompen (pompen zijn een belangrijke bron van fugitieve emissies) </t>
  </si>
  <si>
    <t xml:space="preserve">Nieuwe installaties zodanig ontwerpen dat emissies geminimaliseerd worden, door ondermeer h/ een hoge automatiseringsgraad mogelijk te maken door toepassing van moderne procesregeltechnieken om een stabiele en efficiënte werking te verzekeren </t>
  </si>
  <si>
    <t xml:space="preserve">Er voor zorgen dat lekken snel en betrouwbaar worden vastgesteld </t>
  </si>
  <si>
    <t xml:space="preserve">Voldoende opvangvolume voorzien om bluswater en gecontamineerd oppervlaktewater veilig op te vangen </t>
  </si>
  <si>
    <t xml:space="preserve">Materialen in afwachting van verwijdering opslaan en verzamelen op hiervoor aangeduide terreinen met voorzieningen tegen het afstromen van gelekte stoffen </t>
  </si>
  <si>
    <t xml:space="preserve">Programma's vastleggen om tanks en pijpleidingen, met inbegrip van flenzen en kleppen, te testen en te inspecteren </t>
  </si>
  <si>
    <t xml:space="preserve">De integriteit van inkuipingen (bunds) testen en aantonen </t>
  </si>
  <si>
    <t xml:space="preserve">Bronnen van VOS-emissies omsluiten en afsluiten en openingen afdichten om ongecontroleerde emissies te minimaliseren </t>
  </si>
  <si>
    <t xml:space="preserve">Apparatuur gesloten houden gedurende het spoelen en reinigen door middel van solventen </t>
  </si>
  <si>
    <t xml:space="preserve">Alle onnodige openingen sluiten om te vermijden dat lucht via de procesapparatuur naar het afgascollectie systeem wordt gezogen </t>
  </si>
  <si>
    <t>Gebruik maken van shock inertisering in plaats van continue inertisering</t>
  </si>
  <si>
    <t xml:space="preserve">Het toevoegen van vloeistoffen aan vaten ofwel uitvoeren via de bodem van het vat, ofwel door middel van een ondergedompelde voedingspijp ('dip-leg') </t>
  </si>
  <si>
    <t xml:space="preserve">De accumulatie van piekvrachten en -stromen en de hieraan verbonden emissieconcentratiepieken minimaliseren, b.v. door a/ de productiematrix te opimaliseren en b/ gebruik te maken van een filter die de emissies gelijkmatiger maakt </t>
  </si>
  <si>
    <t xml:space="preserve">Gebruik maken van tegenstroomwassing indien de introductie van deze techniek verantwoord is op basis van de productieschaal </t>
  </si>
  <si>
    <t xml:space="preserve">Duidelijke procedures vastleggen om voor batch processen het gewenste eindpunt van de reactie te bepalen </t>
  </si>
  <si>
    <t xml:space="preserve">Voor het spoelen/reinigen van apparatuur een voorspoelstap uitvoeren om de organische belasting van de waswaters te minimaliseren </t>
  </si>
  <si>
    <t xml:space="preserve">Op jaarbasis massabalansen opstellen voor VOS (inclusief gechloreerde KWS), TOC of CZV, AOX of EOX en zware metalen </t>
  </si>
  <si>
    <t xml:space="preserve">Voor afvalwaterstromen minimaal de parameters uit Tabel 5.1 bepalen, tenzij de parameter vanuit wetenschappelijk standpunt als irrelevant kan beschouwd worden </t>
  </si>
  <si>
    <t xml:space="preserve">Continue monitoring van emissies naar lucht (b.v. d.m.v. FID) </t>
  </si>
  <si>
    <t xml:space="preserve">De individuele afgasvolumes bepalen die van procesapparatuur naar het behandelings-/recuperatiesysteem gaan </t>
  </si>
  <si>
    <t xml:space="preserve">Bij gebruik van niet-oxidatieve VOS recuperatie-/behandelingstechnieken, emissies reduceren tot op het niveau van de BBT-gerelateerde emissiewaarden gegeven in Tabel 5.2 </t>
  </si>
  <si>
    <t xml:space="preserve">Bij gebruik van thermische of katalytische naverbranding, de BBT-gerelateerde emissiewaarden voor NOx bereiken, zonodig door gebruik van een een DeNOx systeem (b.v. SCR en SNCR) of een twee traps verbranding </t>
  </si>
  <si>
    <t>De BBT-gerelateerde emissiewaarden voor HCl bereiken, zonodig door gebruik van één of meer wassers met wasvloeistoffen zoals water of NaOH</t>
  </si>
  <si>
    <t xml:space="preserve">De BBT-gerelateerde emissiewaarden voor HBr bereiken, zonodig door gebruik van wassing met wasvloeistoffen zoals water of NaOH </t>
  </si>
  <si>
    <t xml:space="preserve">De BBT-gerelateerde emissiewaarden voor NH3 slip bij SCR of SNCR bereiken </t>
  </si>
  <si>
    <t xml:space="preserve">Moederlogen van halogenaties en sulphochlorinaties gescheiden houden (van andere afvalwaterstromen) en voorbehandelen of verwijderen </t>
  </si>
  <si>
    <t xml:space="preserve">Gebruikte zuren, b.v. afkomstig van sulfonering of nitrering gescheiden houden (van andere afvalwaterstromen) voor terugwinning (on-site of off-site) of voorbehandeling </t>
  </si>
  <si>
    <t xml:space="preserve">Afvalwaterstromen met een relevante recalcitrante belasting gescheiden houden en voorbehandelen </t>
  </si>
  <si>
    <t xml:space="preserve">Solventen terugwinnen uit afvalwaterstromen voor on-site of off-site hergebruik, door middel van technieken zoals strippen, destillatie/rectificatie, extractie of combinaties van dergelijke technieken, indien de kosten voor biologische zuivering en aankoop van nieuwe solventen hoger zijn dan de kosten voor terugwinning en zuivering </t>
  </si>
  <si>
    <t xml:space="preserve">Purgeerbare organische halogenen uit afvalwaterstromen verwijderen, b.v. door strippen, rectificatie of extractie en hierbij de BBT-gerelateerde concentratieniveaus bereiken </t>
  </si>
  <si>
    <t xml:space="preserve">Afvalwaterstromen met een significante belasting aan metalen of metaalverbindingen, afkomstig van processen waarin deze doelbewust gebruikt worden, voorbehandelen en hierbij de BBT-gerelateerde concentratieniveaus voor zware metalen bereiken </t>
  </si>
  <si>
    <t xml:space="preserve">Afvalwaterstromen met een significante belasting aan cyanides ofwel a/ voorbehandelen en het BBT-gerelateerde concentratieniveau voor cyanides bereiken, ofwel b/ veilige degradatie van cyanides in een biologische afvalwaterbehandelingsinstallatie mogelijk maken </t>
  </si>
  <si>
    <t xml:space="preserve">Er voor zorgen dat de eliminatie in een gemeenschappelijke (biologische) afvalwaterzuivering globaal gezien niet slechter is dan bij een on-site behandeling. Dit wordt gerealiseerd door de degradeerbaarheid/biolelimineerbaarheid regelmatig te testen. </t>
  </si>
  <si>
    <t xml:space="preserve">Bij biologische afvalwaterzuivering de BBT-gerelateerde emissieniveaus bereiken voor CZV, totaal P, anorg. N, AOX, metalen, zwevende stoffen en toxiciteit </t>
  </si>
  <si>
    <t xml:space="preserve">Regelmatige biomonitoring uitvoeren op de volledige effluentstroom na de biologische afvalwaterzuivering in gevallen waar stoffen met ecotoxicologische eigenschappen worden gehanteerd of geproduceerd, al dan niet doelbewust </t>
  </si>
  <si>
    <t xml:space="preserve">Een milieuzorgsysteem implementeren en volgen </t>
  </si>
  <si>
    <t>Nummer Bref</t>
  </si>
  <si>
    <t>It is BAT in the design phase of a cooling system to:</t>
  </si>
  <si>
    <t>Reduce resistance to water and airflow</t>
  </si>
  <si>
    <t>4.3.1</t>
  </si>
  <si>
    <t>Apply high efficiency/low energy equipment</t>
  </si>
  <si>
    <t>4.3.1See Annex XI.8.1</t>
  </si>
  <si>
    <t>reduce the amount of energy demanding equipment (Annex XII.8.1)</t>
  </si>
  <si>
    <t>To apply optimised cooling water treatment in once-through systems and wet cooling towers to keep surfaces clean and avoid scaling, fouling and corrosion.</t>
  </si>
  <si>
    <t>4.3.2Identified reduction techniques within the BAT-approach</t>
  </si>
  <si>
    <t>4.3.2</t>
  </si>
  <si>
    <t>4.4</t>
  </si>
  <si>
    <t>For NEW system the following statements can be made:</t>
  </si>
  <si>
    <t>Reduction of water requirements</t>
  </si>
  <si>
    <t>In the light of the overall energy balance, cooling with water is most efficient;</t>
  </si>
  <si>
    <t>4.4.1</t>
  </si>
  <si>
    <t>For new installations a site should be selected for the availability of sufficient quantities of (surface) water in the case of large cooling water demand;</t>
  </si>
  <si>
    <t>The cooling demand should be reduced by optimising heat reuse;</t>
  </si>
  <si>
    <t>For new installations a site should be selected for the availability of an adequate receiving water, particularly in case of large cooling water discharges;</t>
  </si>
  <si>
    <t>Where water availability is limited, a technology should be chosen that enables different modes of operation requiring less water for achieving the required cooling capacity at all times;</t>
  </si>
  <si>
    <t>In all cases recirculating cooling is an option, but this needs careful balancing with other factors, such as the required water conditioning and a lower overall energy efficiency.</t>
  </si>
  <si>
    <t>From the applied or tested fish protection or repulsive technologies, no particular techniques can yet be identified as BAT</t>
  </si>
  <si>
    <t>Pre-cooling has been applied for large power plants where the specific situation requires this, e.g. to avoid raised temperature of the intake water. Discharges will have to be limited with reference to the constraints of the requirements ofDirective 78/659/EEC for fresh water sources.</t>
  </si>
  <si>
    <t>Identify process conditions (pressure, T, corrosiveness of substance).</t>
  </si>
  <si>
    <t>4.6.2</t>
  </si>
  <si>
    <t>Identify chemical characteristics of cooling water source.</t>
  </si>
  <si>
    <t>Select the appropriate material for heat exchanger combining both process conditions and cooling water characteristics.</t>
  </si>
  <si>
    <t>Select the appropriate material for other parts of the cooling system.</t>
  </si>
  <si>
    <t>Identify operational requirements of the cooling.</t>
  </si>
  <si>
    <t>Select feasible cooling water treatment (chemical composition) using less hazardous chemicals or chemicals that have lower potential for impact on the environment.</t>
  </si>
  <si>
    <t>4.6.2 See section 3, figure 3.2</t>
  </si>
  <si>
    <t>Apply the biocide selection scheme.</t>
  </si>
  <si>
    <t>Optimize dosage regime by monitoring of cooling water and systems conditions.</t>
  </si>
  <si>
    <t>Plume emission atsufficient height and with aminimum discharge airvelocity at the tower outlet.</t>
  </si>
  <si>
    <t>Application of hybridtechnique or other plumesuppressing techniquessuch as reheating of air.</t>
  </si>
  <si>
    <t>Use of asbestos, or woodpreserved with CCA (orsimilar) or TBTO is not BAT.</t>
  </si>
  <si>
    <t>Design and positioning oftower outlet to avoid riskof air intake by airconditioning systems.</t>
  </si>
  <si>
    <t>4.9.2</t>
  </si>
  <si>
    <t>Reduction of energy consumption</t>
  </si>
  <si>
    <t>General</t>
  </si>
  <si>
    <t>Identified reduction techniques within the BAT-approach</t>
  </si>
  <si>
    <t>See Annex XI.8.1</t>
  </si>
  <si>
    <t>4.4.2</t>
  </si>
  <si>
    <t>Identified reduction techniques within the BAT-approachSee section 1</t>
  </si>
  <si>
    <t>See section 2</t>
  </si>
  <si>
    <t>See sections 2 and 3.3</t>
  </si>
  <si>
    <t>See sections 2.6 and 3.3.1.2</t>
  </si>
  <si>
    <t>See sections 3.2, 3.3 and Annex XII.6</t>
  </si>
  <si>
    <t>See sections 3.2 and XI</t>
  </si>
  <si>
    <t>Reduction of entrainment of organisms</t>
  </si>
  <si>
    <t xml:space="preserve">4.5 </t>
  </si>
  <si>
    <t>4.5.1</t>
  </si>
  <si>
    <t>Identified reduction techniques within the BAT approach</t>
  </si>
  <si>
    <t>4.5.2</t>
  </si>
  <si>
    <t>Reduction of emissions to water. 4.6.1General BAT approach to reduce heat emissions.See Annex XII</t>
  </si>
  <si>
    <t>4.6 en 4.6.1</t>
  </si>
  <si>
    <t>General BAT approach to reduce chemical emissions to water.</t>
  </si>
  <si>
    <t>See section 3.4.5, Annex VI and VII.</t>
  </si>
  <si>
    <t>4.6.2 See section 3.4.5, Annex VI and VII.</t>
  </si>
  <si>
    <t>4.6.3</t>
  </si>
  <si>
    <t>See section 3, figure 3.2</t>
  </si>
  <si>
    <t>Prevention by design and maintenance.See section 3.4</t>
  </si>
  <si>
    <t>4.6.3.1</t>
  </si>
  <si>
    <t>See Annex XI.3.3.2.1</t>
  </si>
  <si>
    <t>See Annex III.1</t>
  </si>
  <si>
    <t>See Annex II</t>
  </si>
  <si>
    <t>See Annex XII.5.1</t>
  </si>
  <si>
    <t>See Annex XII.3.2</t>
  </si>
  <si>
    <t>See Annex XII</t>
  </si>
  <si>
    <t>See Annex IV.4</t>
  </si>
  <si>
    <t>See section 3.4 and Annex IV.4</t>
  </si>
  <si>
    <t>See Annex XII.8.3</t>
  </si>
  <si>
    <t>Control by optimised cooling water treatmentSee section 3.4 and  Annex XI.7.3</t>
  </si>
  <si>
    <t>4.6.3.2</t>
  </si>
  <si>
    <t>See Annex XI.3.3.1.1</t>
  </si>
  <si>
    <t>See section 3.5.3</t>
  </si>
  <si>
    <t>See section 3.8.3</t>
  </si>
  <si>
    <t>Reduction of emissions to air.See section 3.5</t>
  </si>
  <si>
    <t xml:space="preserve">4.7 </t>
  </si>
  <si>
    <t>Identified reduction techniques within the BAT-approachSee section 3.5 and Annex XI.5.1</t>
  </si>
  <si>
    <t>4.7.2</t>
  </si>
  <si>
    <t>See section 3.5</t>
  </si>
  <si>
    <t xml:space="preserve"> Reduction of noise emissionsSee section 3.6</t>
  </si>
  <si>
    <t xml:space="preserve">4.8 </t>
  </si>
  <si>
    <t>Identified reduction techniques within the BAT-approach.See section 3.6</t>
  </si>
  <si>
    <t>4.8.2</t>
  </si>
  <si>
    <t>See section 3.6</t>
  </si>
  <si>
    <t xml:space="preserve">4.9 </t>
  </si>
  <si>
    <t>Identified reduction techniques within the BAT-approach.</t>
  </si>
  <si>
    <t>See Annex III.3</t>
  </si>
  <si>
    <t>See Annex IV.1</t>
  </si>
  <si>
    <t>Reduction of biological risk.See section 3.7.3</t>
  </si>
  <si>
    <t xml:space="preserve">4.10 </t>
  </si>
  <si>
    <t>4.10.2</t>
  </si>
  <si>
    <t>See section 3.7.3</t>
  </si>
  <si>
    <t xml:space="preserve">4.4.2 </t>
  </si>
  <si>
    <t>See section 3.4 and Annex VI</t>
  </si>
  <si>
    <t xml:space="preserve"> Reduction of risk of leakage 4.9.1General approach</t>
  </si>
  <si>
    <t xml:space="preserve">   IPPC-toets: BREF Slachthuizen</t>
  </si>
  <si>
    <t>4 Milieu, hygiene en bodem</t>
  </si>
  <si>
    <t>4.1.1.</t>
  </si>
  <si>
    <t>4.1.2</t>
  </si>
  <si>
    <t>Trainings programma</t>
  </si>
  <si>
    <t>4.1.3.</t>
  </si>
  <si>
    <t>Onderhoudsprogramma en inspectieprogramma</t>
  </si>
  <si>
    <t>4.1.13; 5.1</t>
  </si>
  <si>
    <t>opslagcontainers voor bloed en slachtafval beveiligen tegen overvullen</t>
  </si>
  <si>
    <t>4.1.14; 4.1.15; 5.1</t>
  </si>
  <si>
    <t>omwalling voorzien bulkopslag/ dubbelwandige tanks voor vloeibaar materiaal</t>
  </si>
  <si>
    <t>4.1.31; 5.1</t>
  </si>
  <si>
    <t>algemene hygienische verzorging</t>
  </si>
  <si>
    <t>4.1.30; 5.1</t>
  </si>
  <si>
    <t>transportwagens, uitrusting en ruimten ontwerpen die goed reinigbaar zijn.</t>
  </si>
  <si>
    <t>4.1.42.2; 4.1.42.3; 4.2.4.1; 5.1.</t>
  </si>
  <si>
    <t>gebruik maken van desinfectie- en reinigings middelen met een beperkt mogelijke negatieve invloed op het milieu en de biologische waterzuivering</t>
  </si>
  <si>
    <t>Voedings en zuivelindustrie (BBT van toepassing op slachthuizen)</t>
  </si>
  <si>
    <t>4.43.11.1</t>
  </si>
  <si>
    <t>Roken van voedsel: TOC emissie uitgaande lucht &lt; 50 mg/ Nm3</t>
  </si>
  <si>
    <t>4.2.7.1</t>
  </si>
  <si>
    <t>Frituren van voedsel: recirculeren en naverbranden van frituurlucht</t>
  </si>
  <si>
    <t>4.2.8.2</t>
  </si>
  <si>
    <t>Gebruik maken van een automatisch vulsysteem bij het vullen van blikken</t>
  </si>
  <si>
    <t>4.1.9.3</t>
  </si>
  <si>
    <t>Geen ozon aantastende materialen gebruiken zoals CFK's en HFK's</t>
  </si>
  <si>
    <t>4.2.15.1</t>
  </si>
  <si>
    <t>Ruimtes niet kouder laten zijn dan noodzakelijk</t>
  </si>
  <si>
    <t>4.2.15.3; 4.2.15.5</t>
  </si>
  <si>
    <t>Regelmatig ontdooien en ijs verwijderen van de installatie</t>
  </si>
  <si>
    <t>4.11.2; 4.11.3</t>
  </si>
  <si>
    <t>Goodhousekeeping vriesinstallatie</t>
  </si>
  <si>
    <t>4.2.11.7</t>
  </si>
  <si>
    <t>Tijdens productie stops niet te snel ontdooien</t>
  </si>
  <si>
    <t>4.2.12.2</t>
  </si>
  <si>
    <t>Verpakkingsinrichting zodanig ontwerpen dat materiaal gebruik geminimaliseerd wordt</t>
  </si>
  <si>
    <t>4.3.3.6; 4.3.3.7; 4.3.3.8; 4.3.3.9; 4.3.3.10; 4.3.3.11; 4.3.3.12; 4.3.3.13</t>
  </si>
  <si>
    <t>Behandelen van de verdampingslucht voor ammonia en geur</t>
  </si>
  <si>
    <t>Bloedverwerking</t>
  </si>
  <si>
    <t>4.3.3.4</t>
  </si>
  <si>
    <t>Verwijdering van water uit bloed door stoom coagulatie</t>
  </si>
  <si>
    <t>4.3.5.1</t>
  </si>
  <si>
    <t>Concentratie van plasma uit bloed door omgekeerde osmose</t>
  </si>
  <si>
    <t>4.3.5.2</t>
  </si>
  <si>
    <t>Concentratie van plasma uit bloed door vacuumverdamping</t>
  </si>
  <si>
    <t>Afvalverwerking</t>
  </si>
  <si>
    <t>4.3.10.1; 4.3.10.2; 4.3.10.3</t>
  </si>
  <si>
    <t>Vergisten in biogasinstallatie WKK (met mest, vet of dierafval)</t>
  </si>
  <si>
    <t>4.3.11.1; 4.3.11.2; 4.3.11.3; 4.3.11.4;</t>
  </si>
  <si>
    <t>Composteren (alleen op vloeistofdichte vloer zie ook de van toepassing zijnde overige wet- en regelgeving)</t>
  </si>
  <si>
    <t xml:space="preserve">Bijproducten verwerking </t>
  </si>
  <si>
    <t>4.3.1.2</t>
  </si>
  <si>
    <t>Onderdruk in ruimtes voor opslag en verwerking</t>
  </si>
  <si>
    <t>4.3.1.3</t>
  </si>
  <si>
    <t>Gesloten aanvoer en gesloten overslag bij aanvoer</t>
  </si>
  <si>
    <t>4.3.1.4; 4.3.3.3.</t>
  </si>
  <si>
    <t>Zo vers mogelijk verwerken van producten, efficiente doorvoer, koelen indien noodzakelijk of invoeren van continue processen</t>
  </si>
  <si>
    <t>4.3.1.5</t>
  </si>
  <si>
    <t>Energiezuinige verdamping met één of meerdere stadia, voor het drogen van materiaal (vanaf 50.000 tot 100.000 ton p/j)</t>
  </si>
  <si>
    <t>Gesloten systeem en transportbanden voor bottenverwerkingslijn (rendering)</t>
  </si>
  <si>
    <t>4.3.3.6; 4.3.3.7; 4.3.3.8; 4.3.3.9; 4.3.3.10; 4.3.3.11;4.3.3.12; 4.3.3.13;</t>
  </si>
  <si>
    <t>behandeling van verdampingslucht voor ammonia en geur</t>
  </si>
  <si>
    <t>4.3.1.6</t>
  </si>
  <si>
    <t>verkleinen van onderdelen voor bottenverwerking</t>
  </si>
  <si>
    <t>Varkens, koeien &amp; kalveren slachterijen</t>
  </si>
  <si>
    <t>4.2.2.1.1; 5.2.1</t>
  </si>
  <si>
    <t>afspraken maken met de boer of veeteler of transporteur ivm het aanleveren van dieren die 12 uur geen voer hebben gehad</t>
  </si>
  <si>
    <t>4.2.1.7; 4.2.2.2.1; 5.2</t>
  </si>
  <si>
    <t>bloed zo goed mogelijk opvangen (voldoende lange bloedgoot of steektafel voldoende lange uitbloedingstijd) en bloed apart houden</t>
  </si>
  <si>
    <t>4.2.2.1.2; 5.2.1</t>
  </si>
  <si>
    <t>tijd tussen aanvoer en slachten zo kort mogelijk houden (minder mest productie)</t>
  </si>
  <si>
    <t>4.2.2.1.3</t>
  </si>
  <si>
    <t>staldekking voor ruimtes tussen aanvoer en slacht</t>
  </si>
  <si>
    <t>4.2.2.1.4</t>
  </si>
  <si>
    <t>drinkwater op vraag automatisch</t>
  </si>
  <si>
    <t>4.2.2.7.1; 5.2.1</t>
  </si>
  <si>
    <t>sterilisatie van zagen dmv spaarkoppen en nozzels ipv een bad of lopend water</t>
  </si>
  <si>
    <t>4.2.2.7.2; 5.2.1</t>
  </si>
  <si>
    <t>verwijderen van ingewanden met zo min mogelijk water (ivm hergebruik water)</t>
  </si>
  <si>
    <t>4.2.2.9.2; 5.2.1</t>
  </si>
  <si>
    <t>gebruik maken van droge technieken voor het ledigen van magen</t>
  </si>
  <si>
    <t>4.2.2.9.1</t>
  </si>
  <si>
    <t>Bijproducten zo min mogelijk versnijden voor afvoer</t>
  </si>
  <si>
    <t>Koeien &amp; kalverslachterij</t>
  </si>
  <si>
    <t>4.2.2.9.9; 5.2.1</t>
  </si>
  <si>
    <t>minimaliseren van watergebruik bij het reinigen tongen en harten</t>
  </si>
  <si>
    <t>4.2.2.9.10</t>
  </si>
  <si>
    <t>niet te gebruiken stukken huid zo vroeg mogelijk in het proces verwijderen</t>
  </si>
  <si>
    <t>4.2.2.9.11; 4.2.2.9.12; 4.2.2.9.13; 4.2.2.9.14; 4.2.2.9.15; 4.2.2.9.16;</t>
  </si>
  <si>
    <t>Hoe worden huiden bewaard? :gekoeld, huiden zouten in trommel ipv tafel, hergebruik zout en droog afvoeren.</t>
  </si>
  <si>
    <t>Pluimveeslachterij</t>
  </si>
  <si>
    <t>4.2.1.11; 5.2.2</t>
  </si>
  <si>
    <t>beperking van het watergebruik, efficienter wasproces (spaarkoppen)</t>
  </si>
  <si>
    <t>4.2.3.1.1</t>
  </si>
  <si>
    <t>hergebruik van kratten waswater (cascadesysteem voor het wassen van kratten)</t>
  </si>
  <si>
    <t>4.2.3.1.2.; 4.2.3.1.3; 4.2.3.1.4</t>
  </si>
  <si>
    <t>behandeling van afgezogen lucht voor stof afvang</t>
  </si>
  <si>
    <t>4.2.3.1.3</t>
  </si>
  <si>
    <t>vergassen ipv elektrificeren</t>
  </si>
  <si>
    <t>4.2.3.3.1</t>
  </si>
  <si>
    <t>broeien met behulp van stoom ipv heet water</t>
  </si>
  <si>
    <t>4.2.3.4.1</t>
  </si>
  <si>
    <t>gebruik maken van spaarkoppen ipv irrigatiesysteem voor behandeling bij ontveren en orgaanverwijdering</t>
  </si>
  <si>
    <t>4.2.3.3.2</t>
  </si>
  <si>
    <t>isolatie van de broeibak</t>
  </si>
  <si>
    <t>hergebruik van broeiwater voor transport van veren</t>
  </si>
  <si>
    <t>4.2.2.4.1; 5.2.1</t>
  </si>
  <si>
    <t>hergebruik van water in de ontharingsmachine</t>
  </si>
  <si>
    <t xml:space="preserve">4.2.3.6.1 </t>
  </si>
  <si>
    <t>gebruik van luchtkoeling ipv met water/ ijs voor karkassen</t>
  </si>
  <si>
    <t>4.2.3.6.2.</t>
  </si>
  <si>
    <t>beperking watergebruik bij met water/ ijs koeling voor karkassen</t>
  </si>
  <si>
    <t>4.1.43.1</t>
  </si>
  <si>
    <t>overcapaciteit afvalwater opslag of mogelijkheid voor noodopslag</t>
  </si>
  <si>
    <t>4.1.43.2; 5.1.5</t>
  </si>
  <si>
    <t>monitoren van de afvalwaterzuivering (regelmatige analyses)</t>
  </si>
  <si>
    <t>4.1.43.4 ;4.1.43.5; 4.1.43.6; 4.1.43.7; 4.1.43.8;</t>
  </si>
  <si>
    <t>afvalwater vooraf zuiveren door toepassing van filters/ zeven van vaste stof</t>
  </si>
  <si>
    <t>4.1.43.10; 5.1.5;</t>
  </si>
  <si>
    <t>afvalwater vooraf zuiveren door toepassing van flotatie eventueel met toevoeging van flocculant</t>
  </si>
  <si>
    <t>4.1.43.11; 5.1.5</t>
  </si>
  <si>
    <t>gebruik maken van een egalisatietank om schommelingen in de samenstelling van het afvalwater te beperken</t>
  </si>
  <si>
    <t>4.1.43.12; 4.1.43.13; 5.1.5</t>
  </si>
  <si>
    <t>overdekken van afvalwaterzuiveringsinstallatie</t>
  </si>
  <si>
    <t>4.1.43.14; 4.1.43.15; 4.2.6.2; 4.2.6.3; 4.3.3.15; 4.3.3.14</t>
  </si>
  <si>
    <t>welke zuiveringstechniek wordt gebruikt?</t>
  </si>
  <si>
    <t>effluent concentratie range: COD: 25-125mg/l; BOD: 10-40 mg/l; zwevende stof: 5-60 mg/l; Stikstof totaal: 15-40 mg/l; Fosfaat totaal: 2-5 mg/l</t>
  </si>
  <si>
    <t>Water gebruik (indien van toepassing ook de module monitoring invullen)</t>
  </si>
  <si>
    <t>4.1.4; 4.1.42.1; 4.2.1.22; 5.1; 5.2</t>
  </si>
  <si>
    <t>watergebruik monitoren en controleren</t>
  </si>
  <si>
    <t>4.1.6</t>
  </si>
  <si>
    <t>hergebruik van waterstromen</t>
  </si>
  <si>
    <t>4.1.7.</t>
  </si>
  <si>
    <t>reparatie lekkende kranen</t>
  </si>
  <si>
    <t>4.1.5; 5.1</t>
  </si>
  <si>
    <t>verschillende soorten afvalwater gescheiden houden (alleen bij nieuwe installaties of opnemen termijn)</t>
  </si>
  <si>
    <t>4.1.9.; 4.2.1.2; 4.2.1.12</t>
  </si>
  <si>
    <t>Reinigen doormiddel van hoge druk</t>
  </si>
  <si>
    <t>4.1.9.; 5.1</t>
  </si>
  <si>
    <t>waterslangen voorzien van een handmatige trekker</t>
  </si>
  <si>
    <t>4.1.10; 4.2.1.2.; 5.1.; 5.2</t>
  </si>
  <si>
    <t>optimaliseren van druk en temperatuur tijdens het reinigen en desinfecteren</t>
  </si>
  <si>
    <t>4.2.1.1; 4.2.1.9; 4.2.1.10; 4.2.1.10; 4.2.2.1.; 4.2.4.4</t>
  </si>
  <si>
    <t>grof vuil verwijderen door droog reinigen (eerst droog reinigen voor nat)</t>
  </si>
  <si>
    <t>4.1.12; 4.2.2.9.2; 4.2.2.9.3; 4.2.2.9.4; 5.1.; 5.2.1</t>
  </si>
  <si>
    <t>producten en nevenstromen zoveel mogelijk droog inzamelen en transporteren</t>
  </si>
  <si>
    <t>4.1.43.9; 4.2.9.7; 5.1.5</t>
  </si>
  <si>
    <t>plaatsen van vetvangers bij afvalwater en waar water vrij komt</t>
  </si>
  <si>
    <t>4.1.43.3; 5.1.5</t>
  </si>
  <si>
    <t>stagnatie (stilstand) van afvalwater vermijden in leidingen</t>
  </si>
  <si>
    <t>Energie, indien van toepassing ook de module energie invullen)</t>
  </si>
  <si>
    <t>4.1.16; 4.1.17</t>
  </si>
  <si>
    <t>is er een energiemanagement systeem</t>
  </si>
  <si>
    <t>4.1.23; 5.1</t>
  </si>
  <si>
    <t>gebruik maken van thermostatische kranen</t>
  </si>
  <si>
    <t>4.1.24; 5.1</t>
  </si>
  <si>
    <t>stoom-, water en gecompresseerde luchtnetwerk rationaliseren en isoleren</t>
  </si>
  <si>
    <t>4.1.26; 5.1</t>
  </si>
  <si>
    <t>lichtmanagementsysteem implementeren (bewegingssensors)</t>
  </si>
  <si>
    <t>4.1.40; 5.1</t>
  </si>
  <si>
    <t>gebruik van aardgas ipv stookolie</t>
  </si>
  <si>
    <t>4.2.2.5.2; 5.2.1</t>
  </si>
  <si>
    <t>warmteterugwinning uit persluchtcompressoren en vacuumpompen</t>
  </si>
  <si>
    <t>Geluid</t>
  </si>
  <si>
    <t>4.1.37; 4.1.38; 4.1.39</t>
  </si>
  <si>
    <t>mogelijke geluidsreductie maatregelen die zijn toegepast (alleen BBT maatregel noemen)</t>
  </si>
  <si>
    <t>4.1.18; 5.1 en KB 4.1</t>
  </si>
  <si>
    <t>koelmanagementsysteem implementeren</t>
  </si>
  <si>
    <t xml:space="preserve">4.1.19; 5.1; KB 4.1 </t>
  </si>
  <si>
    <t>controle koelsysyteem; tijdschema aanpassen op het proces</t>
  </si>
  <si>
    <t>4.1.21; 5.1</t>
  </si>
  <si>
    <t>controle systeem ivm openstaande deuren</t>
  </si>
  <si>
    <t>4.1.22; 5.1</t>
  </si>
  <si>
    <t>energieterugwinning uit koelsysteem</t>
  </si>
  <si>
    <t>Alle slachterijen</t>
  </si>
  <si>
    <t>4.1.11; 5.1</t>
  </si>
  <si>
    <t>zorgvuldig opvangen van maagdarminhoud en darmslijm en vermijden dat dit in het afvalwater terecht komt ( bv door gebruik afvoerkanalen)</t>
  </si>
  <si>
    <t>4.2.1.4; 5.2</t>
  </si>
  <si>
    <t>gebruik maken van schone slachttechnieken zodat wassing karkassen kan worden vermeden/ beperkt</t>
  </si>
  <si>
    <t>4.1.27; 4.1.32; 4.2.1.6; 4.2.1.8; 4.2.5.1; 5.1; 5.2</t>
  </si>
  <si>
    <t>optimalisatie van de opslag van de nevenproducten (gescheiden, zo beperkt mogelijke periode, afgesloten gekoeld (ivm hergebruik)</t>
  </si>
  <si>
    <t>4.2.1.3</t>
  </si>
  <si>
    <t>Automatisering van sommige onderdelen slachtlijn</t>
  </si>
  <si>
    <t>4.2.1.13; 5.2</t>
  </si>
  <si>
    <t>verwijdering van alle overbodige kranen tbv de slachtlijn</t>
  </si>
  <si>
    <t xml:space="preserve">4.2.1.14; 4.2.1.15; 4.2.1.16; 4.2.1.17; </t>
  </si>
  <si>
    <t>Beperking van water en warmte gebruik messensterilisators</t>
  </si>
  <si>
    <t>4.2.1.5; 4.2.1.18; 5.2</t>
  </si>
  <si>
    <t>Kranen staan alleen voor gebruik aan (doelmatig gebruik)</t>
  </si>
  <si>
    <t>4.2.1.19; 5.2</t>
  </si>
  <si>
    <t>management en monitoring van gebruik perslucht</t>
  </si>
  <si>
    <t>4.2.1.20; 5.2</t>
  </si>
  <si>
    <t>management en monitoring van gebruik ventilatoren: filter voor ventilator: regelmatig schoonmaken filter</t>
  </si>
  <si>
    <t>4.2.1.21; 5.2</t>
  </si>
  <si>
    <t>gebruik maken van energiezuinige centrifugaleventilatoren</t>
  </si>
  <si>
    <t>4.2.4.2</t>
  </si>
  <si>
    <t>Schoonmaken met koud ipv warm water in ruimtes waar veel bloed en vleessap is</t>
  </si>
  <si>
    <t>4.2.4.3; 5.2</t>
  </si>
  <si>
    <t>geintegreerde automatische schoonmaakprocessen in apparatuur</t>
  </si>
  <si>
    <t>Varkensslachterijen</t>
  </si>
  <si>
    <t>4.2.2.1.5</t>
  </si>
  <si>
    <t>besproeien van varkens door middel van nozzels en die alleen aan staan als er varkens zijn</t>
  </si>
  <si>
    <t>4.2.2.2.2</t>
  </si>
  <si>
    <t>gebruik van trekker voor schoonmaken van bloed opvang</t>
  </si>
  <si>
    <t>4.2.2.3.2; 5.2.1</t>
  </si>
  <si>
    <t>bij gebruik van broeitanks, deze isoleren of afdekken</t>
  </si>
  <si>
    <t xml:space="preserve">hergebruik van sproeiwater </t>
  </si>
  <si>
    <t>4.2.2.4.2.; 5.2.1.</t>
  </si>
  <si>
    <t>nozzles in plaats van irrigatie pijpen in de ontharingsmachine (let ook op locatie nozzles voor waterreductie</t>
  </si>
  <si>
    <t>4.2.2.5.1; 5.2.1</t>
  </si>
  <si>
    <t>hergebruik van koelwater uit de schroeioven</t>
  </si>
  <si>
    <t>warmteterugwinning uit rookgassen van de schroei- of vlamoven</t>
  </si>
  <si>
    <t>4.2.2.5.2; 4.2.2.6.1; 4.2.2.9.5; 4.2.2.9.6; 5.2.1.</t>
  </si>
  <si>
    <t>gebruik maken van spaarkoppen ipv gewone kranen bij zoveel mogelijk processtappen</t>
  </si>
  <si>
    <t>4.2.2.8.1; 4.2.2.8.2; 5.2.1</t>
  </si>
  <si>
    <t>gebruik van waterkoeling (water-spray/ mist-koeling) of luchtkoeling.</t>
  </si>
  <si>
    <t>4.2.2.8.3; 5.2.1</t>
  </si>
  <si>
    <t>varkens niet wassen voor tussenkoeling</t>
  </si>
  <si>
    <t>4.2.2.9.8</t>
  </si>
  <si>
    <t>apart houden van het maagslijmvlies (niet met afvalwater mee)</t>
  </si>
  <si>
    <t xml:space="preserve">Met de applicatie beoordeelt u per van toepassing zijnde BREF of de maatregelen </t>
  </si>
  <si>
    <t>Beantwoord per BREF vraag 1 t/m 3:</t>
  </si>
  <si>
    <t>Slachthuizen</t>
  </si>
  <si>
    <t>CV es  3.4  3.5  annex III.1  annex III.3  annex XI.3 tabel 4.2  tabel 4.6  tabel 4.8  tabel 4.10</t>
  </si>
  <si>
    <t>CV es  3.4  3.7  annex III.1 annex VII  annex XI.3  annex XI.7  tabel 4.7  tabel 4.10  tabel 4.11</t>
  </si>
  <si>
    <t>CV es</t>
  </si>
  <si>
    <t>CV 3.4  annex V  XI.3.3.1.1  XI.3.3.2  XII.7.3  tabel 4.7</t>
  </si>
  <si>
    <t>CV 3.6  tabel 4.9</t>
  </si>
  <si>
    <t>CV 3.7</t>
  </si>
  <si>
    <t>CV 3.7 tabel 4.2</t>
  </si>
  <si>
    <t>CV es  3.7  annex VI  tabel 4.10</t>
  </si>
  <si>
    <t>CV 3.7  tabel 4.11</t>
  </si>
  <si>
    <t>CV 3.3  tabel 4.5</t>
  </si>
  <si>
    <t>CV es  2.3.1</t>
  </si>
  <si>
    <t>CV es  2.4  2.7  3.3  tabel 4.2  tabel 4 4</t>
  </si>
  <si>
    <t>CV es  3.3  tabel 4.4</t>
  </si>
  <si>
    <t>CV es  3.4  annex IV.1  annex IV.2  annex XII.3  annex III.1 annex XII  tabel 4.6</t>
  </si>
  <si>
    <t>CV 3.4</t>
  </si>
  <si>
    <t>CV 3.4  XII.7  tabel 4.7</t>
  </si>
  <si>
    <t>CV es  3.8</t>
  </si>
  <si>
    <t>CV es  3.4  tabel 4.7</t>
  </si>
  <si>
    <t>CV es  3.4  annex XII  tabel 4.7</t>
  </si>
  <si>
    <t>CV es 3.4  tabel 4.3</t>
  </si>
  <si>
    <t>CV annex XII  tabel 4.3</t>
  </si>
  <si>
    <t>CV 3.5  tabel 4.8</t>
  </si>
  <si>
    <t>CV es  3.5  annex XI.5  tabel 4.8</t>
  </si>
  <si>
    <t>CV es  3.2  tabel 4.3</t>
  </si>
  <si>
    <t>CV es  3.2  tabel 4.2  tabel 4.4</t>
  </si>
  <si>
    <t>CV 3.2  tabel 4.2</t>
  </si>
  <si>
    <t>ê           BAT for reduction of entrainment is:Analysis of the biotope in surface water sourceOptimise water veloci-ties in intake channels to limit sedimentation; watch for seasonal occurrence of macro-fouling</t>
  </si>
  <si>
    <t>ê           select material for equipment of wet cooling systems according to the applied water quality;operate the system according to its design,if cooling water treatment is needed, select the right cooling water treatment programme,monitor leakage in cooling water discharge in recirculating wet cooling systems by analysing the blowdown.</t>
  </si>
  <si>
    <t>CV es  3.2  3.3  annex XII.6  tabel 4.1  tabel 4.2 tabel 4.4</t>
  </si>
  <si>
    <t>temperatuur te koelen medium &lt;25°C  CV es  tabel 4.1</t>
  </si>
  <si>
    <t>OFC 5.1.1.1 en 4.1.2</t>
  </si>
  <si>
    <t>OFC 5.1.1.1 en 4.1.3</t>
  </si>
  <si>
    <t>OFC 5.1.1.2.1 en 4.1.6</t>
  </si>
  <si>
    <t>OFC 5.1.1.2.2 en 4.2.30</t>
  </si>
  <si>
    <t>OFC 5.1.2.1, 4.2.1, 4.2.3, 4.2.14 en 4.2.15</t>
  </si>
  <si>
    <t>OFC 5.1.2.1, 4.2.1 en 4.2.3</t>
  </si>
  <si>
    <t>OFC 5.1.2.1, 4.2.1</t>
  </si>
  <si>
    <t>OFC 5.1.2.1 en 4.2.21</t>
  </si>
  <si>
    <t>OFC 5.1.2.3.2 en 4.2.14</t>
  </si>
  <si>
    <t>OFC 5.1.2.3.4 en 4.2.14</t>
  </si>
  <si>
    <t>OFC 5.1.2.4.2 en 4.2.16</t>
  </si>
  <si>
    <t>OFC 5.1.2.4.4 en 4.2.20</t>
  </si>
  <si>
    <t>OFC 5.1.2.4.5 en 4.2.18</t>
  </si>
  <si>
    <t>OFC 5.1.2.5.1 en 4.2.24</t>
  </si>
  <si>
    <t>OFC 5.1.2.5.3, 4.2.5, 4.2.6 en 4.2.7</t>
  </si>
  <si>
    <t>OFC 5.1.2.5.5 en 4.2.9</t>
  </si>
  <si>
    <t>OFC 5.1.2.6, 4.2.11 en 4.2.20</t>
  </si>
  <si>
    <t>OFC 5.2.1.1.2</t>
  </si>
  <si>
    <t>OFC 5.2.2, 4.3.4., 4.3.3 en 4.3.5.7</t>
  </si>
  <si>
    <t>OFC 5.2.3.1.1 en Figuur 5.1</t>
  </si>
  <si>
    <t>OFC 5.2.3.1.3, 4.3.5.7, 4.3.5.8, 4.3.5.18 en Tabel 5.3</t>
  </si>
  <si>
    <t>OFC 5.2.3.2.2, 4.3.5.1 en Tabel 5.5</t>
  </si>
  <si>
    <t>OFC 5.2.3.3 en 4.3.5.2</t>
  </si>
  <si>
    <t>OFC 5.2.3.4.1 en 4.3.5.20</t>
  </si>
  <si>
    <t>OFC 5.2.3.5 en 4.3.5.21</t>
  </si>
  <si>
    <t>OFC 5.2.3.7 en 4.3.6.2</t>
  </si>
  <si>
    <t>OFC 5.2.4.1.2, 4.3.2.6, 4.3.7.5, 4.3.7.9, 4.3.8.13 en 4.3.8.18</t>
  </si>
  <si>
    <t>OFC 5.2.4.2.3, 5.2.4.2.1, 4.3.8.9</t>
  </si>
  <si>
    <t>OFC 5.2.4.3 en 4.3.5.7</t>
  </si>
  <si>
    <t>OFC 5.2.4.4.2, 4.3.7.14 en Tabel 5.6</t>
  </si>
  <si>
    <t>OFC 5.2.4.7, 4.3.8.6 en 4.3.8.10</t>
  </si>
  <si>
    <t>OFC 5.2.4.7.2 en 4.3.8.11</t>
  </si>
  <si>
    <t>OFC 5.2.4.8, 4.3.8.21 en Tabel 5.1</t>
  </si>
  <si>
    <t>OFC 5.2.4.8.2, 4.3.8.7 en 4.3.8.20</t>
  </si>
  <si>
    <t xml:space="preserve">Een overzicht van alle actuele BBT-conclusies vind u op: </t>
  </si>
  <si>
    <t>Infomil - Overzicht actuele BBT-conclusies</t>
  </si>
  <si>
    <t>Infomil - Overzicht BREF's</t>
  </si>
  <si>
    <t>The European IPPC Bureau - Overzicht BREF's</t>
  </si>
  <si>
    <t>Achtergrondinformatie en verduidelijking voor de BBT is te vinden in de BREF's. Deze vind u op:</t>
  </si>
  <si>
    <t>ESB 4.1.6.1.4</t>
  </si>
  <si>
    <t>ESB 4.1.6.1.4/ 4.1.2.2.1</t>
  </si>
  <si>
    <t>ESB 4.1.6.1.5./ 4.1.6.1.6</t>
  </si>
  <si>
    <t>ESB 4.1.6.1.7</t>
  </si>
  <si>
    <t>ESB 4.1.6.1.6./ 4.1.6.1.7./ 4.1.6.1.8.</t>
  </si>
  <si>
    <t>ESB 4.1.6.1.11/ 4.1.6.1.13./4.1.6.1.14./4.1.6.1.15./ 4.1.6.1.17.</t>
  </si>
  <si>
    <t>ESB 4.1.6.1.10/ 4.1.6.1.11.</t>
  </si>
  <si>
    <t>ESB 4.1.6.1.11</t>
  </si>
  <si>
    <t>ESB 4.1.6.1.12</t>
  </si>
  <si>
    <t>ESB 4.1.6.1.16/ 4.1.6.1.17</t>
  </si>
  <si>
    <t>ESB 4.1.3.10 Annex 8.13</t>
  </si>
  <si>
    <t>ESB 4.1.8.2/4.1.8.1</t>
  </si>
  <si>
    <t xml:space="preserve">ESB 3.1.15/4.1.13.3 </t>
  </si>
  <si>
    <t>ESB 4.1.3.2/4.1.3.3/4.1.3.4</t>
  </si>
  <si>
    <t>ESB 4.1.2.2.1/4.1.2.2.2</t>
  </si>
  <si>
    <t>ESB 3.1.16/4.1.14.3</t>
  </si>
  <si>
    <t>ESB 3.1.17/4.1.15.3</t>
  </si>
  <si>
    <t>ESB 3.2.2.6/4.2.9</t>
  </si>
  <si>
    <t>ESB 3.2.2.2/3.2.2.3/5.2.2.4</t>
  </si>
  <si>
    <t>ESB 3.2.2.2/3.2.4.1/4.2.9</t>
  </si>
  <si>
    <t>ESB 3.2.3/4.2.9.13</t>
  </si>
  <si>
    <t>ESB 4.3.6.1/4.3.6.3 Tabel 4.13</t>
  </si>
  <si>
    <t>ESB 4.4.6.8/4.4.6.9/4.3.6.1</t>
  </si>
  <si>
    <t>ESB 4.4.6.1/4.4.6.8/4.4.6.9/4.4.6.10</t>
  </si>
  <si>
    <t>ESB 4.1.3.11/4.1.3.13/4.3.1.14/4.3.1.15</t>
  </si>
  <si>
    <t>ESB 3.1.9/4.1.3.14</t>
  </si>
  <si>
    <t>ESB 4.3.4.1/4.3.4.5</t>
  </si>
  <si>
    <t>I. betrokkenheid van het management, met inbegrip van het hoger management;</t>
  </si>
  <si>
    <t>1.I</t>
  </si>
  <si>
    <t>1.II</t>
  </si>
  <si>
    <t>II. uitwerking door het management van een milieubeleid dat de continue verbetering van de milieuprestaties van de installatie omvat;</t>
  </si>
  <si>
    <t>1.III</t>
  </si>
  <si>
    <t xml:space="preserve">planning en vaststelling van de noodzakelijke procedures, doelstellingen en streefcijfers, samen met de financiële planning en investeringen;
</t>
  </si>
  <si>
    <t>uitvoering van procedures met bijzondere aandacht voor: 
a) bedrijfsorganisatie en verantwoordelijkheid, 
b) aanwerving, opleiding, bewustmaking en bekwaamheid, 
c) communicatie, 
d) betrokkenheid van de werknemers, 
e) documentatie, 
f) efficiënte procescontrole, 
g) onderhoudsprogramma's, 
h) noodplan en rampenbestrijding, 
i) waarborgen van de naleving van de milieuwetgeving;</t>
  </si>
  <si>
    <t>1.IV</t>
  </si>
  <si>
    <t>1.V</t>
  </si>
  <si>
    <t>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onafhankelijke (waar mogelijk) interne of externe audits om vast te stellen of het MBS voldoet aan de voorgenomen regelingen en of het op de juiste wijze wordt uitgevoerd en gehandhaafd;</t>
  </si>
  <si>
    <t>beoordeling door het senior management van het EMS en de blijvende geschiktheid, adequaatheid en doeltreffendheid ervan;</t>
  </si>
  <si>
    <t>1.VI</t>
  </si>
  <si>
    <t>1.VII</t>
  </si>
  <si>
    <t>1.VIII</t>
  </si>
  <si>
    <t>1.IX</t>
  </si>
  <si>
    <t xml:space="preserve">1.X </t>
  </si>
  <si>
    <t>volgen van de ontwikkelingen op het vlak van schonere technologieën;</t>
  </si>
  <si>
    <t>bij de ontwerpfase van een nieuwe installatie rekening houden met de milieueffecten tijdens de volledige levensduur en de latere ontmanteling ervan;</t>
  </si>
  <si>
    <t xml:space="preserve">op regelmatige basis een sectorale benchmarking uitvoeren; </t>
  </si>
  <si>
    <t>afvalstroombeheer (zie BBT 2);</t>
  </si>
  <si>
    <t>een inventarisatie van afvalwater- en afgasstromen (zie BBT 3);</t>
  </si>
  <si>
    <t>residuenbeheerplan (zie de beschrijving in punt 6.5);</t>
  </si>
  <si>
    <t>ongevallenbeheerplan (zie de beschrijving in punt 6.5);</t>
  </si>
  <si>
    <t>geurbeheerplan (zie BBT 12);</t>
  </si>
  <si>
    <t>beheerplan voor geluid en trillingen (zie BBT 17).</t>
  </si>
  <si>
    <t>1.XI</t>
  </si>
  <si>
    <t>1.XII</t>
  </si>
  <si>
    <t>1.XIII</t>
  </si>
  <si>
    <t>1.XIV</t>
  </si>
  <si>
    <t>1.XV</t>
  </si>
  <si>
    <t>informatie over de eigenschappen van het te behandelen afval en de afvalverwerkingsprocessen, met inbegrip van: 
a) vereenvoudigde processtroomdiagrammen waaruit de herkomst van de emissies blijkt; 
b) beschrijvingen van procesgeïntegreerde technieken en afvalwater-/afgasbehandeling bij de bron, inclusief de prestaties ervan;</t>
  </si>
  <si>
    <t>informatie over de kenmerken van de afvalwaterstromen, zoals: 
a) gemiddelde waarden en variabiliteit van debiet, pH, temperatuur en geleidbaarheid; 
b) gemiddelde concentratie en belastingwaarden van de relevante stoffen en hun variabiliteit (bv. CZV/TOC, stikstofverbindingen, fosfor, metalen, prioritaire stoffen/microverontreinigingen); 
c) gegevens over biologische verwijderbaarheid (bv. BZV, BZV/CZV-ratio, Zahn-Wellenstest, potentieel tot biologische inhibitie (bv. inhibitie van actief slib)) (zie BBT 52);</t>
  </si>
  <si>
    <t>informatie over de eigenschappen van de afgasstromen, zoals: 
a) gemiddelde waarden en variabiliteit van debiet en temperatuur; 
b) gemiddelde concentratie en belastingwaarden van de relevante stoffen en hun variabiliteit (bv. organische verbindingen, POP's zoals PCB's); 
c) ontvlambaarheid, laagste en hoogste explosiegrenswaarden, reactiviteit; 
d) de aanwezigheid van andere stoffen die van invloed kunnen zijn op het afgasbehandelingssysteem of de veiligheid van de installatie (bv. zuurstof, stikstof, waterdamp, stof).</t>
  </si>
  <si>
    <t xml:space="preserve">Algehele milieuprestaties 
</t>
  </si>
  <si>
    <t>3.I</t>
  </si>
  <si>
    <t>3.II</t>
  </si>
  <si>
    <t>3.III</t>
  </si>
  <si>
    <t>4.a</t>
  </si>
  <si>
    <t>De BBT om de met de behandeling en overbrenging van afval verbonden milieurisico's te verminderen, is het opstellen en uitvoeren van hanterings- en overbrengingsprocedures.</t>
  </si>
  <si>
    <t>Voor relevante emissies naar water, zoals vastgesteld in de inventarisatie van afvalwaterstromen (zie BBT 3), is de BBT om de belangrijkste procesparameters (bv. afvalwaterdebiet, pH, temperatuur, geleidbaarheid, BZV) te monitoren op cruciale locaties (bv. aan de inlaat/uitlaat van de voorbehandeling, aan de inlaat van de eindbehandeling, aan het punt waar de emissie de installatie verlaat).</t>
  </si>
  <si>
    <t>De BBT is om emissies naar water te monitoren met ten minste de onderstaande frequentie en in overeenstemming met de EN-normen. Indien er geen EN-normen beschikbaar zijn, is de BBT om ISO-, nationale of andere internationale normen te gebruiken die garanderen dat er gegevens van gelijkwaardige wetenschappelijke kwaliteit worden aangeleverd.</t>
  </si>
  <si>
    <t>De BBT is om geleide emissies naar lucht met ten minste de onderstaande frequentie en overeenkomstig de EN-normen te monitoren. Indien er geen EN-normen beschikbaar zijn, is de BBT om ISO-, nationale of andere internationale normen te gebruiken die garanderen dat er gegevens van gelijkwaardige wetenschappelijke kwaliteit worden aangeleverd.</t>
  </si>
  <si>
    <t>De BBT is om geuremissies periodiek te monitoren.
Geuremissies kunnen worden gemonitord door middel van: — EN-normen (bv. dynamische olfactometrie volgens EN 13725 om de geurconcentratie te bepalen of EN 16841-1 of -2 om de blootstelling aan geur te bepalen); — ISO-, nationale of andere internationale normen die garanderen dat er gegevens van gelijkwaardige wetenschappelijke kwaliteit worden aangeleverd, wanneer alternatieve methoden worden toegepast waarvoor geen EN-normen beschikbaar zijn (bv. raming van geuroverlast). De monitoringfrequentie wordt bepaald in het geurbeheerplan (zie BBT 12).</t>
  </si>
  <si>
    <t>De BBT is om het jaarlijkse water-, energie- en grondstoffenverbruik en de jaarlijkse productie van residuen en afvalwater te monitoren met een frequentie van ten minste eenmaal per jaar.</t>
  </si>
  <si>
    <t>Emissies naar lucht</t>
  </si>
  <si>
    <t>De BBT om geuremissies te voorkomen of, indien dat niet haalbaar is, te verminderen, is om als onderdeel van het milieubeheersysteem (zie BBT 1) een geurbeheerplan op te zetten, in te voeren en regelmatig te evalueren dat alle volgende elementen omvat: 
— een protocol met acties en termijnen; 
— een protocol voor de monitoring van geur, zoals vastgesteld in BBT 10; 
— een protocol voor de reactie op geconstateerde geurincidenten, bv. klachten; 
—een programma ter voorkoming en beperking van geuren, ontworpen om de bron(nen) te bepalen; de karakterisering van de bijdragen van de bronnen, en de invoering van preventieve en/of beperkende maatregelen.</t>
  </si>
  <si>
    <t xml:space="preserve">Geluid en trillingen </t>
  </si>
  <si>
    <t>De BBT om geluids- en trillingsemissies te voorkomen of, indien dat niet haalbaar is, te verminderen, is om als onderdeel van het milieubeheersysteem (zie BBT 1) een beheerplan voor geluid en trillingen op te zetten, in te voeren en regelmatig te evalueren dat alle volgende elementen omvat: 
I. een protocol met passende acties en termijnen; 
II. een protocol voor de monitoring van geluid en trillingen; 
III. een protocol voor de reactie op geconstateerde geluids- en trillingsincidenten, bv. klachten;
IV. een programma ter vermindering van geluid en trillingen om de bron(nen) te bepalen, de blootstelling aan geluid en trillingen te meten/ramen, bijdragen van de bronnen te karakteriseren en preventieve en/of beperkende maatregelen te nemen.</t>
  </si>
  <si>
    <t>De BBT om emissies naar water te verminderen, is om afvalwater te behandelen door middel van een geschikte combinatie van de onderstaande technieken.
- Egalisatie
- Neutralisatie
- Fysieke scheiding 
- Adsorptie
- Destillatie/rectificatie
- Precipitatie
- Chemische oxidatie
- Chemische reductie
- Verdamping
- Ionenwisseling
- Strippen
- Actiefslibproces
- Membraambioreactor
- Nitrificatie/denitrificatie
- Coagulatie en flocculatie
- Sedimentatie
- Filtratie
- Flotatie</t>
  </si>
  <si>
    <t>Emissies naar water</t>
  </si>
  <si>
    <t>Met de BBT geassocieerde emissieniveaus (BBT-GEN's) voor directe lozingen naar een ontvangend waterlichaam van tabel 6.1</t>
  </si>
  <si>
    <t>Met de BBT geassocieerde emissieniveaus (BBT-GEN's) voor indirecte lozingen in een ontvangend waterlichaam van tabel 6.2</t>
  </si>
  <si>
    <t>De BBT om de gevolgen van ongevallen en incidenten voor het milieu te voorkomen of te beperken, is om alle onderstaande technieken te gebruiken als onderdeel van het ongevallenbeheerplan (zie BBT 1).
- Beschermingsmaatregelen
- Beheer van emissies als gevolg van incidenten/ongevallen
- systeem voor registratie en beoordeling van incidenten/ongevallen.</t>
  </si>
  <si>
    <t>Materiaalefficiëntie</t>
  </si>
  <si>
    <t>De BBT om materialen efficiënt te gebruiken, is om materialen te vervangen door afval.</t>
  </si>
  <si>
    <t>Energie-efficiëntie</t>
  </si>
  <si>
    <t>De BBT om efficiënt om te gaan met energie, is om beide onderstaande technieken te gebruiken.
a. Energie-efficientieplan
b. Verslag over de energiebalans</t>
  </si>
  <si>
    <t>Hergebruik van verpakkingen</t>
  </si>
  <si>
    <t>De BBT om de hoeveelheid ter verwijdering verzonden afval te verminderen, is om het hergebruik van verpakkingen te maximaliseren als onderdeel van het residuenbeheerplan (zie BBT 1).</t>
  </si>
  <si>
    <t>BBT-CONCLUSIES VOOR DE MECHANISCHE BEHANDELING VAN AFVAL</t>
  </si>
  <si>
    <t>ALGEMENE BBT-CONCLUSIES</t>
  </si>
  <si>
    <t>Algemene BBT-conclusies voor de mechanische behandeling van afval</t>
  </si>
  <si>
    <t>De BBT om de emissies van stof en van deeltjesgebonden metalen, PCDD/PCDF's en dioxineachtige PCB's naar lucht te verminderen, is om BBT 14d en één of een combinatie van de onderstaande technieken te gebruiken.
a. Cycloon
b. Doekenfilter
c. Natte gaswassing
d. Waterinjectie in de shredder</t>
  </si>
  <si>
    <t>Met de BBT geassocieerd emissieniveau (BBT-GEN) voor geleide stofemissies naar lucht afkomstig van de mechanische behandeling van afval tabel 6.3</t>
  </si>
  <si>
    <t>Algehele milieuprestaties</t>
  </si>
  <si>
    <t>BBT-conclusies voor de mechanische behandeling in shredders van metaalafval</t>
  </si>
  <si>
    <t xml:space="preserve">De BBT om de algehele milieuprestaties te verbeteren en emissies als gevolg van ongevallen en incidenten te voorkomen, is om BBT 14g en alle onderstaande technieken te gebruiken: 
a. invoering van een gedetailleerde inspectieprocedure voor balen afval vóór vershreddering;
b. verwijdering van gevaarlijke voorwerpen uit de afvalinputstroom en de veilige verwijdering ervan (bv. gasflessen, autowrakken en AEEA waarvan gevaarlijke stoffen niet zijn verwijderd, met PCB's of kwik verontreinigde voorwerpen, radioactieve voorwerpen); 
c. behandeling van containers alleen indien deze vergezeld gaan van een verklaring van reinheid.
</t>
  </si>
  <si>
    <t>Deflagraties</t>
  </si>
  <si>
    <t>De BBT om deflagraties te voorkomen en emissies te verminderen wanneer deflagraties optreden, is om techniek a en één van of beide onderstaande technieken b en c te gebruiken.
-Beheerplan voor deflagratie
-Overdrukventielen
-Voorshredder</t>
  </si>
  <si>
    <t>De BBT om efficiënt met energie om te gaan, is om de shreddervoeding stabiel te houden.</t>
  </si>
  <si>
    <t>BBT-conclusies over de behandeling van AEEA die VFK's en/of VKW's bevatten Tenzij</t>
  </si>
  <si>
    <t>De BBT om emissies van organische verbindingen naar lucht te voorkomen of, indien dat niet haalbaar is, te verminderen, is om BBT 14d en BBT 14h toe te passen en techniek a en één van of beide onderstaande technieken b en c te gebruiken.
- Geoptimaliseerde verwijdering en opvang van koelmiddelen en oliën
- Cryogene condensatie
- Adsorptie</t>
  </si>
  <si>
    <t>Met de BBT geassocieerde emissieniveaus (BBT-GEN's) voor geleide TVOS- en CFK-emissies naar lucht afkomstig van de behandeling van AEEA die VFK's en/of VKW's bevatten van table 6.4</t>
  </si>
  <si>
    <t>Explosies</t>
  </si>
  <si>
    <t>De BBT om emissies als gevolg van explosies bij de behandeling van AEEA die VFK's en/of VKW's bevatten, te voorkomen, is om een van de onderstaande technieken te gebruiken.
a. Inerte atmosfeer
b. Geforceerde ventilatie</t>
  </si>
  <si>
    <t>BBT-conclusies voor de mechanische behandeling van afval met calorische waarde</t>
  </si>
  <si>
    <t>De BBT om de emissies van organische verbindingen naar lucht te verminderen, is om BBT 14d toe te passen en één of een combinatie van de onderstaande technieken te gebruiken.
a. Adsorptie 
b. Biofilter 
c. Thermische oxidatie 
d. Natte gaswassing</t>
  </si>
  <si>
    <t>Met de BBT geassocieerd emissieniveau (BBT-GEN) voor geleide TVOS-emissies naar lucht afkomstig van de mechanische behandeling van afval met calorische waarde tabel 6.5</t>
  </si>
  <si>
    <t>BBT-conclusies voor de mechanische behandeling van kwikhoudende AEEA</t>
  </si>
  <si>
    <t>De BBT om de kwikemissies naar lucht te verminderen, is om kwikemissies aan de bron te verzamelen, deze naar een reductie-eenheid te leiden en adequate monitoring uit te voeren.</t>
  </si>
  <si>
    <t>Met het BBT geassocieerde emissieniveau (BBT-GEN) voor geleide kwikemissies naar lucht afkomstig van de mechanische behandeling van kwikhoudende AEEA tabel 6.6</t>
  </si>
  <si>
    <t>BBT-CONCLUSIES VOOR DE BIOLOGISCHE BEHANDELING VAN AFVAL</t>
  </si>
  <si>
    <t>Algemene BBT-conclusies voor de biologische behandeling van afval</t>
  </si>
  <si>
    <t>De BBT om geuremissies te verminderen en de algehele milieuprestaties te verbeteren, is om de afvalinput te selecteren</t>
  </si>
  <si>
    <t>De BBT om geleide emissies van stof, organische verbindingen en geurende stoffen, met inbegrip van H2S en NH3, naar lucht te verminderen, is om één of een combinatie van de onderstaande technieken te gebruiken.
a. Adsorptie
b. Biofilter
c. Doekenfilter
d. Thermische oxidatie
e. Natte gaswassing</t>
  </si>
  <si>
    <t>Met de BBT geassocieerde emissieniveaus (BBT-GEN's) voor geleide NH3-, geur-, stof- en TVOS-emissies naar lucht afkomstig van de biologische behandeling van afval van tabel 6.7</t>
  </si>
  <si>
    <t>Emissies naar water en waterverbruik</t>
  </si>
  <si>
    <t xml:space="preserve">De BBT om de productie van afvalwater en het waterverbruik te verminderen, is om alle onderstaande technieken toe te passen.
a. Scheiding van waterstromen
b. Waterrecirculatie
c. Minimalisering van de productie van percolaat
</t>
  </si>
  <si>
    <t>BBT-conclusies voor de aerobe behandeling van afval</t>
  </si>
  <si>
    <t>De BBT om de emissies naar lucht te verminderen en de algehele milieuprestaties te verbeteren, is om de belangrijkste afval- en procesparameters te monitoren en/of te beheersen.</t>
  </si>
  <si>
    <t>Geur- en diffuse emissies naar lucht</t>
  </si>
  <si>
    <t>De BBT om diffuse emissies naar lucht afkomstig van stof, geur en bioaerosol uit behandelingsstappen in de open lucht te verminderen, is om een van of beide onderstaande technieken te gebruiken.
a. Gebruik van semipermeabele membraanafdekkingen
b. Aanpassing van de activiteiten aan de meteorologische omstandigheden</t>
  </si>
  <si>
    <t>BBT-conclusies voor de anaerobe behandeling van afval</t>
  </si>
  <si>
    <t>BBT-conclusies voor de mechanische biologische behandeling (MBB) van afval</t>
  </si>
  <si>
    <t xml:space="preserve">De BBT om diffuse emissies naar lucht, in het bijzonder stof, organische verbindingen en geur, te voorkomen of, indien dat niet haalbaar is, te verminderen, is de toepassing van een geschikte combinatie van de onderstaande technieken. Afhankelijk van het met het afval verbonden risico op het gebied van diffuse emissies naar lucht, is BBT 14d in het bijzonder relevant.
a. Beperking van het aantal potentiële diffuse emissiebronnen tot een minimum
b. Selectie en gebruik van zeer betrouwbare apparatuur
c. Voorkoming van corrosie
d. Insluiting, verzameling en behandeling van diffuse emissies
e. Bevochtiging
f. Onderhoud
g. Reiniging van afvalverwerkings- en opslagruimten
h. Programma inzake lekdetectie en -reparatie (LDAR)
</t>
  </si>
  <si>
    <t>De BBT is om uitsluitend om veiligheidsredenen of bij niet-routinematige bedrijfsomstandigheden affakkeling toe te passen (bv. opstart, stillegging) door beide onderstaande technieken te gebruiken.
a. Correct ontwerp van de installatie. Dit omvat de aanwezigheid van een gasterugwinningssysteem met voldoende capaciteit en het gebruik van zeer betrouwbare overdrukkleppen.
b. Installatiebeheer. Dit omvat het in evenwicht houden van het gassysteem en het gebruiken van geavanceerde procescontrole.</t>
  </si>
  <si>
    <t>De BBT om emissies naar lucht afkomstig van fakkels te verminderen wanneer affakkelen onvermijdelijk is, is de toepassing van beide onderstaande technieken.
a. Correct ontwerp van affakkelinstallaties
b. Monitoring en registratie als onderdeel van het fakkelbeheer</t>
  </si>
  <si>
    <t xml:space="preserve">BBT 4. De BBT om de met de opslag van afval verbonden milieurisico's te verminderen, is de toepassing van alle hieronder vermelde technieken.
a. Geoptimaliseerde opslagplaats
b. Adequate opslagcapaciteit
c. Veilige opslag
e. Afzonderlijke ruimte voor opslag en hantering van verpakt gevaarlijk afval
</t>
  </si>
  <si>
    <t xml:space="preserve">Monitoring
</t>
  </si>
  <si>
    <t>De BBT is om diffuse emissies van organische verbindingen naar lucht als gevolg van de regeneratie van afgewerkte oplosmiddelen, de decontaminatie van POP-houdende apparatuur met oplosmiddelen, en de fysisch- chemische behandeling van oplosmiddelen met het oog op de terugwinning van hun calorische waarde ten minste eenmaal per jaar te monitoren door één of een combinatie van de onderstaande technieken te gebruiken.
a. Meting
b. Emissiefactoren
c. Massabalans</t>
  </si>
  <si>
    <t>De BBT om geuremissies te voorkomen of, indien dat niet haalbaar is, te verminderen, is de toepassing van één of een combinatie van de onderstaande technieken.
a.  Beperking van de verblijftijd tot een minimum
b. Toepassing van chemische behandeling
c.  Optimalisering van aerobe behandeling</t>
  </si>
  <si>
    <t>De BBT om geluids- en trillingsemissies te voorkomen of, indien dat niet haalbaar is, te verminderen, is de toepassing van één of een combinatie van de onderstaande technieken.
a. Een goede locatie van apparatuur en gebouwen
b. Operationele maatregelen
c. Geluidsarme apparatuur
d. Apparatuur voor geluids- en trillingsbeperking
e. Geluidsdemping</t>
  </si>
  <si>
    <t>BBT 19. De BBT om het waterverbruik te optimaliseren, de hoeveelheid geproduceerd afvalwater te verminderen en emissies naar bodem en water te voorkomen of, indien dat niet haalbaar is, te verminderen, is de toepassing van een geschikte combinatie van onderstaande technieken.
a. Waterbeheer
b. Waterrecirculatie
c. Ondoordringbare ondergrond
d. Technieken om de kans op en de gevolgen van overstromen en defecten van tanks en vaten te beperken
e. Overdekking van afvalopslag- en -behandelingsruimten
f. Scheiding van waterstromen
g. Adequate afwateringsinfrastructuur
h. Ontwerp- en onderhoudsvoorzieningen voor lekdetectie en -reparatie
i. Adequate bufferopslagcapaciteit</t>
  </si>
  <si>
    <t>De BBT om de emissies naar lucht te verminderen, is om beide onderstaande technieken te gebruiken.
a. Scheiding van de afgasstromen
b. Recirculatie van afgas</t>
  </si>
  <si>
    <t>BBT-CONCLUSIES VOOR DE FYSISCH-CHEMISCHE BEHANDELING VAN AFVAL</t>
  </si>
  <si>
    <t>BBT-conclusies voor de fysisch-chemische behandeling van vast afval en/of steekvast slib</t>
  </si>
  <si>
    <t>De BBT om de algehele milieuprestaties te verbeteren, is om de afvalinput te monitoren als onderdeel van de procedures voor de preacceptatie en acceptatie van afval (zie BBT 2).</t>
  </si>
  <si>
    <t>De BBT om emissies van stof, organische verbindingen en NH3 naar lucht te verminderen, is om BBT 14d toe te passen en één of een combinatie van de onderstaande technieken te gebruiken.
a. Adsorptie 
b. Biofilter 
c. Doekenfilter 
d. Natte gaswassing</t>
  </si>
  <si>
    <t>Met de BBT geassocieerd emissieniveau (BBT-GEN) voor geleide stofemissies naar lucht afkomstig van de fysisch-chemische behandeling van vast afval en/of steekvast slib van tabel 6.8</t>
  </si>
  <si>
    <t>BBT-conclusies voor de herraffinage van afgewerkte olie</t>
  </si>
  <si>
    <t>De BBT om de hoeveelheid ter verwijdering verzonden afval te verminderen, is om één of een combinatie van onderstaande technieken te gebruiken.
a. Materiaalterugwinning
b. Energieterugwinning</t>
  </si>
  <si>
    <t>De BBT om emissies van organische verbindingen naar lucht te verminderen, is om BBT 14d toe te passen en één of een combinatie van de onderstaande technieken te gebruiken.
a. Adsorptie  
b. Thermische oxidatie 
c. Natte gaswassing</t>
  </si>
  <si>
    <t>BBT-conclusies voor de fysisch-chemische behandeling van afval met calorische waarde</t>
  </si>
  <si>
    <t>De BBT om emissies van organische verbindingen naar lucht te verminderen, is om BBT 14d toe te passen en één of een combinatie van de onderstaande technieken te gebruiken.
a. Adsorptie 
b. Cryogene condensatie 
c. Thermische oxidatie 
d. Natte gaswassing</t>
  </si>
  <si>
    <t>BBT-conclusies voor de regeneratie van afgewerkte oplosmiddelen</t>
  </si>
  <si>
    <t>De BBT om de algehele milieuprestaties van de regeneratie van afgewerkte oplosmiddelen te verbeteren, is om een van of beide onderstaande technieken te gebruiken.
a. Materiaalterugwinning
b. Energieterugwinning</t>
  </si>
  <si>
    <t>De BBT om emissies van organische verbindingen naar lucht te verminderen, is om BBT 14d toe te passen en een combinatie van de onderstaande technieken te gebruiken.
a. Recirculatie van procesafgassen in een stoomketel
b. Adsorptie
c. Thermische oxidatie
d. Condensatie of cryogene condensatie
e. Natte gaswassing</t>
  </si>
  <si>
    <t>Met de BBT geassocieerd emissieniveau (BBT-GEN) voor geleide TVOS-emissies naar lucht als gevolg van de herraffinage van afgewerkte olie, de fysisch-chemische behandeling van afval met calorische waarde en de regeneratie van afgewerkte oplosmiddelen volgens tabel 6.9</t>
  </si>
  <si>
    <t>BBT-conclusies voor de thermische behandeling van afgewerkte actieve kool, gebruikte katalysatoren en uitgegraven verontreinigde grond</t>
  </si>
  <si>
    <t>De BBT om de algehele milieuprestaties van de thermische behandeling van afgewerkte actieve kool, gebruikte katalysatoren en uitgegraven verontreinigde grond te verbeteren, is om alle onderstaande technieken te gebruiken.
a. Warmteterugwinning uit ovenafgassen
b. Indirect gestookte oven
c. Procesgeïntegreerde technieken ter vermindering van emissies naar lucht</t>
  </si>
  <si>
    <t>De BBT om emissies van HCl, HF, stof en organische verbindingen naar lucht te verminderen, is om BBT 14d toe te passen en één of een combinatie van de onderstaande technieken te gebruiken.
a. Cycloon 
b. Elektrostatische precipitator (ESP) Zie punt 6.1. 
c. Doekenfilter 
d. Natte gaswassing 
e. Adsorptie 
f. Condensatie 
g. Thermische oxidatie(1)</t>
  </si>
  <si>
    <t>BBT-conclusies voor de reiniging van uitgegraven verontreinigde grond met water</t>
  </si>
  <si>
    <t>De BBT om de emissies naar lucht van stof en organische verbindingen afkomstig van de opslag, hantering en reiniging te verminderen, is om BBT 14d toe te passen en één of een combinatie van de onderstaande technieken te gebruiken.
a. Adsorptie 
b. Doekenfilter 
c. Natte gaswassing</t>
  </si>
  <si>
    <t>BBT-conclusies voor de decontaminatie van PCB-houdende apparatuur</t>
  </si>
  <si>
    <t>De BBT om de algehele milieuprestaties te verbeteren en de geleide emissies van PCB's en organische verbindingen naar lucht te verminderen, is om alle onderstaande technieken te gebruiken.
a. Coating van de opslag- en behandelingsruimten
b. Invoering van toegangsregels voor het personeel om de verspreiding van verontreinigingen te voorkomen
c. Geoptimaliseerde reiniging van apparatuur en afwatering
d. Beheersing en monitoring van emissies naar lucht
e. Verwijdering van afvalverwerkingsresiduen
f. Terugwinning van oplosmiddelen bij reiniging met oplosmiddelen</t>
  </si>
  <si>
    <t>BBT-CONCLUSIES VOOR DE BEHANDELING VAN OP WATER GEBASEERDE, VLOEIBARE AFVALSTROMEN</t>
  </si>
  <si>
    <t>De BBT om emissies van HCl, NH3 en organische verbindingen naar lucht te verminderen, is om BBT 14d toe te passen en één of een combinatie van de onderstaande technieken te gebruiken.
a. Adsorptie 
b. Biofilter 
c. Thermische oxidatie 
d. Natte gaswassing</t>
  </si>
  <si>
    <t>Met de BBT geassocieerde emissieniveaus (BBT-GEN's) voor geleide HCl- en TVOS-emissies naar lucht afkomstig van de behandeling van op water gebaseerde, vloeibare afvalstromen volgens tabel 6.10</t>
  </si>
  <si>
    <t>Polymeren</t>
  </si>
  <si>
    <t xml:space="preserve">   IPPC-toets: BREF Polymeren</t>
  </si>
  <si>
    <t>13.1 1</t>
  </si>
  <si>
    <t>13.1.2</t>
  </si>
  <si>
    <t>13.1.3</t>
  </si>
  <si>
    <t>13.1.4</t>
  </si>
  <si>
    <t>13.1.5</t>
  </si>
  <si>
    <t>13.1.6</t>
  </si>
  <si>
    <t>13.1.7</t>
  </si>
  <si>
    <t>13.1.8</t>
  </si>
  <si>
    <t>13.1.9</t>
  </si>
  <si>
    <t>13.1.10</t>
  </si>
  <si>
    <t>13.1.11</t>
  </si>
  <si>
    <t>13.1.12</t>
  </si>
  <si>
    <t>13.1.13</t>
  </si>
  <si>
    <t>13.1.14</t>
  </si>
  <si>
    <t>13.1.15</t>
  </si>
  <si>
    <t>13.1.16</t>
  </si>
  <si>
    <t>13.1.17</t>
  </si>
  <si>
    <t>13.1.18</t>
  </si>
  <si>
    <t>BAT is to implement and adhere to an Environmental Management System</t>
  </si>
  <si>
    <t>BAT is to reduce fugitive emissions by advanced equipment design (see Section 12.1.2.)</t>
  </si>
  <si>
    <t>BAT is to carry out a fugitive loss assessment and measurement to classify components in terms of type, service and process conditions to identify those elements with the highest potential for fugitive loss (see Section 12.1.3).</t>
  </si>
  <si>
    <t>BAT is to establish and maintain an equipment monitoring and maintenance (M&amp;M) and/or leak detection and repair (LDAR) programme (see Section 12.1.4) based on a component and service database in combination with the fugitive loss assessment and measurement (see Section 12.1.3).</t>
  </si>
  <si>
    <t>BAT is to reduce dust emissions (see Section 12.1.5) with a combination of the following techniques:
• dense phase conveying is more efficient to prevent dust emissions than dilute phase conveying
• reduction of velocities in dilute phase conveying systems to as low as possible
• reduction of dust generation in conveying lines through surface treatment and proper alignment of pipes
• use of cyclones and/or filters in the air exhausts of dedusting units. The use of fabric filter systems is more effective, especially for fine dust [27, TWGComments, 2004]
• use of wet scrubbers [27, TWGComments, 2004].</t>
  </si>
  <si>
    <t>BAT is to minimise plant start-ups and stops (see Section 12.1.6) to avoid peak emissions and reduce overall consumption (e.g. energy, monomers per tonne of product).</t>
  </si>
  <si>
    <t>BAT is to secure the reactor contents in case of emergency stops (e.g. by using containment systems, see Section 12.1.7).</t>
  </si>
  <si>
    <t>BAT is to recycle the contained material from BAT 7 or to use it as fuel.</t>
  </si>
  <si>
    <t>BAT is to prevent water pollution by appropriate piping design and materials (see Section 12.1.8)</t>
  </si>
  <si>
    <t>BAT is to use separate effluent collection systems (see Section 12.1.8) for:
• contaminated process effluent water
• potentially contaminated water from leaks and other sources, including cooling water and surface run-off from process plant areas, etc.
• uncontaminated water.</t>
  </si>
  <si>
    <t>BAT is to treat the air purge flows coming from degassing silos and reactor vents (see section 12.1.9) with one or more of the following techniques:
• recycling
• thermal oxidation
• catalytic oxidation
• flaring (only discontinuous flows).
In some cases, the use of adsorption techniques may be considered BAT as well.</t>
  </si>
  <si>
    <t>BAT is to use flaring systems to treat discontinuous emissions from the reactor system (see Section 12.1.10)</t>
  </si>
  <si>
    <t>BAT is to use, where possible, power and steam from cogeneration plants (see Section 12.1.11)</t>
  </si>
  <si>
    <t>BAT is to recover the reaction heat through the generation of low pressure steam (see Section 12.1.12) in processes or plants where internal or external consumers of the low pressure steam are available.</t>
  </si>
  <si>
    <t>BAT is to re-use the potential waste from a polymer plant (see Section 12.1.15)</t>
  </si>
  <si>
    <t>BAT is to use pigging systems in multiproduct plants with liquid raw materials and products (see Section 12.1.16)</t>
  </si>
  <si>
    <t>BAT is to use a buffer for waste water upstream of the waste water treatment plant to achieve a constant quality of the waste water (see Section 12.1.17)</t>
  </si>
  <si>
    <t>BAT is to treat waste water efficiently (see Section 12.1.18)</t>
  </si>
  <si>
    <t>Productie van polyolefinen</t>
  </si>
  <si>
    <t>13.2.1</t>
  </si>
  <si>
    <t>13.2.2</t>
  </si>
  <si>
    <t>13.2.3</t>
  </si>
  <si>
    <t>13.2.4</t>
  </si>
  <si>
    <t>13.2.5</t>
  </si>
  <si>
    <t>BAT is to recover monomers from reciprocating compressors in LDPE processes (see Section 12.2.1) to:
• recycle them back to the process and/or
• send them to a thermal oxidiser.</t>
  </si>
  <si>
    <t>BAT is to collect off-gases from the extruders (see Section 12.2.2)</t>
  </si>
  <si>
    <t>BAT is to reduce the emissions from finishing and storage sections (see Section 12.2.3)</t>
  </si>
  <si>
    <t>BAT is to operate the reactor at the highest possible polymer concentration (see Section 12.2.4)</t>
  </si>
  <si>
    <t>BAT is to use closed loop cooling systems (see Section 12.2.6)</t>
  </si>
  <si>
    <t>13.2.6</t>
  </si>
  <si>
    <t>Taking into account the BAT in Section 13.1 and 13.2, the emission and consumption levels are associated with BAT for the production of polyolefines from table 13.2, 13.2, 13.4 and 13.5:</t>
  </si>
  <si>
    <t>Productie van polystyreen</t>
  </si>
  <si>
    <t>13.3.1</t>
  </si>
  <si>
    <t>13.3.2</t>
  </si>
  <si>
    <t>13.3.3</t>
  </si>
  <si>
    <t>13.3.4</t>
  </si>
  <si>
    <t>13.3.5</t>
  </si>
  <si>
    <t>13.3.6</t>
  </si>
  <si>
    <t>BAT is to reduce and control emissions from storage (see Section 12.3)</t>
  </si>
  <si>
    <t>BAT is to recover all purge streams and reactor vents (see Section 12.3)</t>
  </si>
  <si>
    <t>BAT is to collect and treat the exhaust air from pelletising (see Section 12.3)</t>
  </si>
  <si>
    <t>BAT is to reduce emissions from the preparation in EPS processes (see Section 12.3)</t>
  </si>
  <si>
    <t>BAT is to reduce emissions from the dissolving system in HIPS processes (see Section 12.3)</t>
  </si>
  <si>
    <t>Taking into account the BAT in Sections 13.1 and 13.3, the emission and consumption levels are associated with BAT for the production of polystyrene from table 13.6, 13.7 and 13.8:</t>
  </si>
  <si>
    <t>Productie van PVC</t>
  </si>
  <si>
    <t>13.4.1</t>
  </si>
  <si>
    <t>13.4.2</t>
  </si>
  <si>
    <t>13.4.3</t>
  </si>
  <si>
    <t>13.4.4</t>
  </si>
  <si>
    <t>13.4.5</t>
  </si>
  <si>
    <t>BAT is to use appropriate storage facilities for the VCM feedstock, designed and maintained to prevent leaks and resulting air, soil and water pollution (see Section 12.4.1)</t>
  </si>
  <si>
    <t>BAT for VCM unloading is to prevent emissions from connections (see Section 12.4.2)</t>
  </si>
  <si>
    <t>BAT is to reduce residual VCM emissions from reactors (see Section 12.4.3)</t>
  </si>
  <si>
    <t>BAT is to use stripping for the suspension or latex to obtain a low VCM content in the product (see Section 12.4.4)</t>
  </si>
  <si>
    <t>BAT for PVC production is to use a combination of:
• stripping
• flocculation
• biological waste water treatment (see Section 12.1.18.).</t>
  </si>
  <si>
    <t>13.4.6</t>
  </si>
  <si>
    <t>13.4.7</t>
  </si>
  <si>
    <t>13.4.8</t>
  </si>
  <si>
    <t>13.4.9</t>
  </si>
  <si>
    <t>BAT is to prevent dust emissions from drying process (see Section 12.4.5)</t>
  </si>
  <si>
    <t>BAT is to treat VCM emissions from the recovery system (see Section 12.4.6)</t>
  </si>
  <si>
    <t>BAT is to prevent and control fugitive emissions of VCM arising from equipment connections and seals (see Section 12.4.7)</t>
  </si>
  <si>
    <t>BAT is to prevent accidental emissions of VCM from polymerisation reactors (see Section 12.4.8)</t>
  </si>
  <si>
    <t>Taking into account the BAT in Sections 13.1 and 13.4, the following emission and consumption levels are associated with BAT for the production of PVC of table 13.9 and 13.10</t>
  </si>
  <si>
    <t>13.4.10</t>
  </si>
  <si>
    <t>Productie van onverzadigde polyester</t>
  </si>
  <si>
    <t>13.5.1</t>
  </si>
  <si>
    <t>13.5.2</t>
  </si>
  <si>
    <t>13.5.3</t>
  </si>
  <si>
    <t>BAT is to treat exhaust gases (see Section 12.5.1)</t>
  </si>
  <si>
    <t>BAT is to thermally treat waste water, arising mainly from the reaction (see Section 12.5.2).</t>
  </si>
  <si>
    <t>Taking into account the BAT in Sections 13.1 and 13.5, the following emission and consumption levels are associated with BAT for the production of unsaturated polyester of table 13.11</t>
  </si>
  <si>
    <t>productie van ESBR</t>
  </si>
  <si>
    <t>13.6.1</t>
  </si>
  <si>
    <t>13.6.2</t>
  </si>
  <si>
    <t>13.6.3</t>
  </si>
  <si>
    <t>13.6.4</t>
  </si>
  <si>
    <t>13.6.5</t>
  </si>
  <si>
    <t>13.6.6</t>
  </si>
  <si>
    <t>BAT is to design and maintain the plant storage tanks to prevent leaks and resulting air, soil and water pollution (see Section 12.6.1)</t>
  </si>
  <si>
    <t>BAT is to control and minimise diffuse (fugitive) emissions (see Section 12.6)</t>
  </si>
  <si>
    <t>BAT is to collect the vents from process equipment for treatment (usually incineration) (see Section 12.6)</t>
  </si>
  <si>
    <t>BAT is to recycle water (see Section 12.6)</t>
  </si>
  <si>
    <t>BAT is to treat waste water using biological treatment or equivalent techniques (see Section 12.6)</t>
  </si>
  <si>
    <t>BAT is to minimise the volume of hazardous waste by good segregation and collect them to send for external treatment (see Section 12.6)</t>
  </si>
  <si>
    <t>BAT is to minimise the volume of non-hazardous waste by good management and offsite recycling (see Section 12.6)</t>
  </si>
  <si>
    <t>13.6.7</t>
  </si>
  <si>
    <t>Taking into account the BAT in Sections 13.1 and 13.6, the following emission and consumption levels are associated with BAT for the production of ESBR of table 13.12</t>
  </si>
  <si>
    <t>13.6.8</t>
  </si>
  <si>
    <t>productie oplossing gepoly-meriseerde rubbers met butadieen</t>
  </si>
  <si>
    <t>BAT is to remove solvents by using one or both of the following or an equivalent technique:
• devolatilisation extrusion
• steam stripping.</t>
  </si>
  <si>
    <t>13.8.1</t>
  </si>
  <si>
    <t>13.7.1</t>
  </si>
  <si>
    <t>BAT is to treat flue-gases from polyamide production processes by wet scrubbing.</t>
  </si>
  <si>
    <t>13.9.1</t>
  </si>
  <si>
    <t>13.9.2</t>
  </si>
  <si>
    <t>productie van polyethyleentereftalaat-vezels</t>
  </si>
  <si>
    <t>BAT is to apply a waste water pretreatment such as:
• stripping
• recycling
• or equivalent
before sending waste water from PET production processes to a WWT plant.</t>
  </si>
  <si>
    <t>BAT is to treat waste gas streams from PET production with catalytic oxidation or equivalent techniques.</t>
  </si>
  <si>
    <t>productie van viscosevezels</t>
  </si>
  <si>
    <t>productie van polyamides</t>
  </si>
  <si>
    <t>13.10.1</t>
  </si>
  <si>
    <t>13.10.2</t>
  </si>
  <si>
    <t>13.10.3</t>
  </si>
  <si>
    <t>13.10.4</t>
  </si>
  <si>
    <t>13.10.5</t>
  </si>
  <si>
    <t>BAT is to operate spinning frames in houses (see Section 12.7.1)</t>
  </si>
  <si>
    <t>BAT is to condense the exhaust air from spinning streets to recover CS2 and recycle it back into the process (see Section 12.7.2)</t>
  </si>
  <si>
    <t>BAT is to recover CS2 from exhaust air streams through adsorption on activated carbon (see Section 12.7.3)</t>
  </si>
  <si>
    <t>BAT is to apply exhaust air desulphurisation processes based on catalytic oxidation with H2SO4 production (see Section 12.7.4)</t>
  </si>
  <si>
    <t>BAT is to recover sulphate from spinning baths (see Section 12.7.5)</t>
  </si>
  <si>
    <t>BAT is to reduce Zn from the waste water by alkaline precipitation followed by sulphide precipitation (see Section 12.7.6)</t>
  </si>
  <si>
    <t>13.10.6</t>
  </si>
  <si>
    <t>13.10.7</t>
  </si>
  <si>
    <t>13.10.8</t>
  </si>
  <si>
    <t>BAT is to use anaerobic sulphate reduction techniques for sensitive waterbodies (see Section 12.7.7)</t>
  </si>
  <si>
    <t>BAT is to use fluidised bed incinerators to burn non-hazardous wastes (see Section 12.7.8) and recover the heat for the production of steam or energy</t>
  </si>
  <si>
    <t>Taking into account the BAT in Sections 13.1 and 13.10, the following emission and consumption levels are associated with BAT for the production of viscose staple fibres of table 13.13</t>
  </si>
  <si>
    <t>13.10.9</t>
  </si>
  <si>
    <t xml:space="preserve">versie </t>
  </si>
  <si>
    <t>juni 2016</t>
  </si>
  <si>
    <t>aug 2018</t>
  </si>
  <si>
    <t>juli 2006</t>
  </si>
  <si>
    <t>feb 2009</t>
  </si>
  <si>
    <t>juli 2017</t>
  </si>
  <si>
    <t>dec 2001</t>
  </si>
  <si>
    <t>juli 2018</t>
  </si>
  <si>
    <t>aug 2007</t>
  </si>
  <si>
    <t>aug 2006</t>
  </si>
  <si>
    <t>mei 2005</t>
  </si>
  <si>
    <t>juli 2003</t>
  </si>
  <si>
    <t>Om de algehele milieuprestaties te verbeteren, is de BBT om een milieubeheersysteem in te voeren en na te leven waarin de volgende elementen zijn opgenomen:</t>
  </si>
  <si>
    <t xml:space="preserve"> </t>
  </si>
  <si>
    <t>III. planning en vaststelling van de noodzakelijke procedures, doelstellingen en streefcijfers, samen met de financiële planning en investeringen;</t>
  </si>
  <si>
    <t xml:space="preserve">IV. uitvoering van procedures met bijzondere aandacht voor:
a) bedrijfsorganisatie en verantwoordelijkheid;
b) aanwerving, opleiding, bewustmaking en bekwaamheid;
c) communicatie;
d) betrokkenheid van de werknemers;
e) documentatie;
f) efficiënte procescontrole;
g) planmatige periodieke onderhoudsprogramma's;
h) noodplan en rampenbestrijding;
i) waarborgen van de naleving van de milieuwetgeving;
</t>
  </si>
  <si>
    <t xml:space="preserve">V. controle van de prestaties en nemen van corrigerende maatregelen, met bijzondere aandacht voor:
a) monitoring en meting (zie ook het referentieverslag van het JRC inzake de monitoring van emissies naar water en lucht afkomstig van IED-installaties — ROM);
b)  corrigerende en preventieve maatregelen;
c) bijhouden van gegevens;
d) interne en externe, waar mogelijk onafhankelijke, audits, om vast te stellen of het milieubeheersysteem voldoet aan de voorgenomen regelingen en of het op de juiste wijze wordt uitgevoerd en gehandhaafd;
</t>
  </si>
  <si>
    <t>VI.door het hoger management uit te voeren evaluatie van het milieubeheersysteem en continue controle om na te gaan of het systeem nog steeds geschikt, adequaat en doeltreffend is;</t>
  </si>
  <si>
    <t>VII.volgen van de ontwikkelingen op het vlak van schonere technologieën;</t>
  </si>
  <si>
    <t>VIII.bij de ontwerpfase van een nieuwe installatie rekening houde                                 
tijdens de volledige levensduur en de latere ontmanteling ervan, onder meer door:
a)  vermijden van ondergrondse constructies;
b) integratie van voorzieningen die ontmanteling vergemakkelijken;
c) gebruik van oppervlakteafwerkingen die gemakkelijk gedesinfecteerd kunnen worden;
d) gebruik van materieel dat zo samengesteld is dat zo min mogelijk chemicaliën achterblijven en dat de afwatering en de reiniging vergemakkelijkt;
e) ontwerp van flexibele, zelfstandige apparatuur die een stapsgewijze sluiting mogelijk maakt;
f) waar mogelijk gebruik van biologisch afbreekbare en recycleerbare materialen;</t>
  </si>
  <si>
    <t xml:space="preserve">IX.op regelmatige basis een sectorale benchmarking uitvoeren.
</t>
  </si>
  <si>
    <t>1.X</t>
  </si>
  <si>
    <t xml:space="preserve">X. kwaliteitsborgings-/kwaliteitscontroleprogramma's,  om  te  waarborgen  dat  de  kenmerken  van  alle brandstoffen volledig worden bepaald en gecontroleerd (zie BBT 9);
</t>
  </si>
  <si>
    <t xml:space="preserve">XI.een beheersplan ter beperking van emissies naar lucht en/of water tijdens andere dan normale bedrijfsomstandigheden, zoals opstart- en stilleggingsperioden (zie BBT 10 en BBT 11);
</t>
  </si>
  <si>
    <t xml:space="preserve">XII.een afvalbeheersplan, om te waarborgen dat afval wordt vermeden, behandeld met het oog op hergebruik, gerecycled  of  anderszins nuttig wordt toegepast, met inbegrip van het gebruik                                           
van  de  in  BBT  16 beschreven technieken;
</t>
  </si>
  <si>
    <t xml:space="preserve">XIII.een systematische methode om eventuele ongecontroleerde en/of ongeplande emissies in het milieu op te sporen en aan te pakken, in het bijzonder:
a)  emissies  naar  bodem  en  grondwater  als  gevolg  van  de  verwerking  en  opslag  van  brandstoffen, additieven, bijproducten en afvalstoffen;
b) in verband met zelfverhitting en/of zelfontbranding van brandstof bij de opslag- en verwerkingsactiviteiten;
</t>
  </si>
  <si>
    <t xml:space="preserve">XIV.een  stofbeheersplan  om  diffuse  emissies  als  gevolg  van  het  laden,  het  lossen,  de opslag  en/of  de verwerking van brandstoffen, residuen en additieven te voorkomen of, indien dat niet haalbaar is, te verminderen;
</t>
  </si>
  <si>
    <t xml:space="preserve">XV.een geluidsbeheersplan indien geluidsoverlast voor gevoelige receptoren (zones die speciale bescherming behoeft tegen overlast) wordt verwacht of optreedt, met inbegrip van:
a) een protocol voor de monitoring van geluid op de grens van de installatie;
b) een geluidsreductieprogramma;
c) een protocol voor de reactie op incidenten met geluidsoverlast, dat adequate maatregelen en termijnen omvat;
d) een onderzoek naar historische geluidsincidenten, corrigerende maatregelen en de verspreiding van kennis over geluidsincidenten onder de betrokken partijen;                                            
</t>
  </si>
  <si>
    <t>1.XVI</t>
  </si>
  <si>
    <t>De BBT is om de netto elektrische efficiëntie en/of de netto totale brandstofbenutting en/of de netto mechanische energie-efficiëntie van de vergassings-, KV-STEG- en/of verbrandingseenheden te bepalen door overeenkomstig EN-normen een prestatieonderzoek bij volle belasting uit te voeren na de inbedrijfstelling van de eenheid en na elke wijziging die van significante invloed zou kunnen zijn op de netto elektrische efficiëntie en/of de netto totale brandstofbenutting en/of de netto mechanische energie-efficiëntie van de eenheid. Indien er geen EN-normen beschikbaar zijn, is de BBT om nationale normen, ISO-normen, of andere internationale normen te gebruiken die garanderen dat er gegevens van gelijkwaardige wetenschappelijke kwaliteit worden aangeleverd.</t>
  </si>
  <si>
    <t>3.</t>
  </si>
  <si>
    <t>De BBT is om de belangrijkste procesparameters die relevant zijn voor emissies naar lucht en water te monitoren, met inbegrip van de in de tabel vermelde parameters.</t>
  </si>
  <si>
    <t xml:space="preserve">4. </t>
  </si>
  <si>
    <t>De BBT is om de emissies naar lucht met ten minste de vermelde frequentie (zie tabel) en overeenkomstig de EN-normen te monitoren. Indien er geen EN-normen beschikbaar zijn, is de BBT om nationale normen, ISO- normen, of andere internationale normen te gebruiken die garanderen dat er gegevens van gelijkwaardige wetenschappelijke kwaliteit worden aangeleverd.</t>
  </si>
  <si>
    <t xml:space="preserve">5. </t>
  </si>
  <si>
    <t>De BBT is om de emissies naar water uit rookgasreiniging met ten minste de vermelde frequentie (zie tabel) en overeenkomstig de EN-normen te monitoren. Indien er geen EN-normen beschikbaar zijn, is de BBT om nationale normen, ISO-normen, of andere internationale normen te gebruiken die garanderen dat er gegevens van gelijkwaardige wetenschappelijke kwaliteit worden aangeleverd.</t>
  </si>
  <si>
    <t>Algemene milieu- en verbrandingsprestaties</t>
  </si>
  <si>
    <t>6.</t>
  </si>
  <si>
    <t>7.</t>
  </si>
  <si>
    <t>Om de ammoniakemissies naar lucht als gevolg van gebruik van selectieve katalytische reductie (SCR) en/of selectieve niet-katalytische reductie (SNCR) voor de reductie van NOX-emissies te verminderen, is de BBT om de opzet en/of de werking van het SCR- en/of SNCR-systeem te optimaliseren (bv. geoptimaliseerde verhouding reagens/NOX, homogene verspreiding van het reagens en optimale grootte van de reagensdruppels).</t>
  </si>
  <si>
    <t>8.</t>
  </si>
  <si>
    <t>Met de BBT geassocieerde emissieniveaus</t>
  </si>
  <si>
    <t>Om de emissies naar lucht tijdens normale bedrijfsomstandigheden te voorkomen of verminderen, is de BBT om door passend ontwerp, gebruik en onderhoud te waarborgen dat de emissiereductiesystemen zo worden gebruikt dat hun capaciteit en beschikbaarheid optimaal worden benut</t>
  </si>
  <si>
    <t>9.</t>
  </si>
  <si>
    <t>10.</t>
  </si>
  <si>
    <t>Om de emissies naar lucht en/of water tijdens andere dan normale bedrijfsomstandigheden (OTNOC) te verminderen, is de BBT om als onderdeel van het milieubeheersysteem (zie BBT 1) een beheersplan op te stellen en uit te voeren, dat in verhouding staat tot de relevantie van de mogelijke uitstoot van verontreinigende stoffen en dat de volgende elementen omvat: — een geschikt ontwerp van de systemen die als relevant worden beschouwd voor het veroorzaken van OTNOC met mogelijke gevolgen voor de emissies in lucht, water en/of bodem (bv. op geringe belasting gerichte ontwerpideeën voor het verminderen van de voor een stabiele vermogensopwekking in gasturbines benodigde minimale belasting bij het opstarten en stilleggen); — opstelling en uitvoering van een specifiek programma voor preventief onderhoud van deze relevante systemen; — onderzoek naar en registratie van door OTNOC en daarmee verband houdende omstandigheden veroorzaakte emissies en waar nodig uitvoering van corrigerende maatregelen; —periodieke beoordeling van de totale emissies tijdens OTNOC (bv. frequentie van incidenten, duur, kwantificering/raming van de emissies) en waar nodig uitvoering van corrigerende maatregelen.</t>
  </si>
  <si>
    <t>11.</t>
  </si>
  <si>
    <t>De BBT is een adequate monitoring van de emissies naar lucht en/of water tijdens OTNOC.</t>
  </si>
  <si>
    <t>12.</t>
  </si>
  <si>
    <t>13.</t>
  </si>
  <si>
    <t>Waterverbruik en emissies naar het water</t>
  </si>
  <si>
    <t>14.</t>
  </si>
  <si>
    <t xml:space="preserve">Om verontreiniging van niet-verontreinigd afvalwater te voorkomen en de emissies naar water te beperken, is de BBT om afvalwaterstromen te scheiden en apart te behandelen, afhankelijk van het gehalte aan verontreinigende stoffen. </t>
  </si>
  <si>
    <t>15.</t>
  </si>
  <si>
    <t>Om de emissies naar water uit rookgasreiniging te verminderen, is de BBT om een geschikte combinatie van technieken (zie tabel) te gebruiken, en om secundaire technieken zo dicht mogelijk bij de bron te gebruiken om verdunning te voorkomen.</t>
  </si>
  <si>
    <t>16.</t>
  </si>
  <si>
    <t>Afvalbeheer</t>
  </si>
  <si>
    <t>17.</t>
  </si>
  <si>
    <t>Geluidsemissies</t>
  </si>
  <si>
    <t>18.</t>
  </si>
  <si>
    <t>BBT-CONCLUSIES VOOR DE VERBRANDING VAN VASTE BRANDSTOFFEN</t>
  </si>
  <si>
    <t>BBT-conclusies voor de verbranding van steen- en/of bruinkool</t>
  </si>
  <si>
    <t>Om de algemene milieuprestaties van de verbranding van steen- en/of bruinkool te verbeteren, is, in aanvulling op BBT 6, de BBT om de techniek beschreven in de tabel toe te passen.</t>
  </si>
  <si>
    <t>19.</t>
  </si>
  <si>
    <t>Om de energie-efficiëntie van de verbranding van steen- en/of bruinkool te verbeteren, is de BBT om een geschikte combinatie van de in BBT 12 en de in de tabel beschreven technieken toe te passen.</t>
  </si>
  <si>
    <t>20.</t>
  </si>
  <si>
    <t>Om de NOX-emissies naar lucht te voorkomen of te verminderen en tegelijkertijd de CO- en N2O- emissies naar lucht te beperken die afkomstig zijn van de verbranding van steen- en/of bruinkool, is de BBT om één of een combinatie van de in de tabel beschreven technieken te gebruiken.</t>
  </si>
  <si>
    <t>21.</t>
  </si>
  <si>
    <t>Om de SOX-, HCl- en HF-emissies naar lucht afkomstig van de verbranding van steen- en/of bruinkool te voorkomen of te verminderen, is de BBT om één of een combinatie van de in de tabel beschreven technieken te gebruiken.</t>
  </si>
  <si>
    <t>22.</t>
  </si>
  <si>
    <t>Om de stofemissies en deeltjesgebonden metaalemissies naar lucht afkomstig van de verbranding van steen- en/of bruinkool te verminderen, is de BBT om één of een combinatie van de in de tabel beschreven technieken te gebruiken.</t>
  </si>
  <si>
    <t>23.</t>
  </si>
  <si>
    <t>Om de kwikemissies naar lucht afkomstig van de verbranding van steen- en/of bruinkool te voorkomen of te verminderen, is de BBT om één of een combinatie van de in de tabel beschreven technieken te gebruiken.</t>
  </si>
  <si>
    <t>24.</t>
  </si>
  <si>
    <t>BBT-conclusies voor de verbranding van vaste biomassa en/of turf</t>
  </si>
  <si>
    <t>Om de NOX-emissies naar lucht te voorkomen of te verminderen en tegelijkertijd de CO- en N2O- emissies naar lucht te beperken die afkomstig zijn van de verbranding van vaste biomassa en/of turf, is de BBT om één of een combinatie van de in de tabel beschreven technieken te gebruiken.</t>
  </si>
  <si>
    <t>25.</t>
  </si>
  <si>
    <t>Om de SOX-, HCl- en HF-emissies naar lucht afkomstig van de verbranding van vaste biomassa en/of turf te voorkomen of te verminderen, is de BBT om één of een combinatie van de in de tabel beschreven technieken te gebruiken.</t>
  </si>
  <si>
    <t>26.</t>
  </si>
  <si>
    <t>Om de stofemissies en deeltjesgebonden metaalemissies naar lucht afkomstig van de verbranding van vaste biomassa en/of turf te verminderen, is de BBT om één of een combinatie van de in de tabel beschreven technieken te gebruiken.</t>
  </si>
  <si>
    <t>27.</t>
  </si>
  <si>
    <t>28.</t>
  </si>
  <si>
    <t>Om de kwikemissies naar lucht afkomstig van de verbranding van vaste biomassa en/of turf te voorkomen of te verminderen, is de BBT om één of een combinatie van de in de tabel beschreven technieken te gebruiken.Het met de BBT geassocieerde emissieniveau (BBT-GEN) voor de kwikemissies naar lucht als gevolg van de verbranding van vaste biomassa en/of turf bedraagt &lt; 1-5 μg/Nm3 als gemiddelde over de bemonsteringsperiode.</t>
  </si>
  <si>
    <t>Met zware stookolie en/of gasolie gestookte ketels</t>
  </si>
  <si>
    <t>Om de NOX-emissies naar lucht te voorkomen of te verminderen en tegelijkertijd de CO-emissies naar lucht te beperken die afkomstig zijn van de verbranding van zware stookolie en/of gasolie in ketels, is de BBT om één of een combinatie van de in de tabel beschreven technieken te gebruiken.</t>
  </si>
  <si>
    <t>29.</t>
  </si>
  <si>
    <t>Om de SOX-, HCl- en HF-emissies naar lucht afkomstig van de verbranding van zware stookolie en/of gasolie in ketels te voorkomen of te verminderen, is de BBT om één of een combinatie van de in de tabel beschreven technieken te gebruiken.</t>
  </si>
  <si>
    <t>30.</t>
  </si>
  <si>
    <t>Om de stofemissies en deeltjesgebonden metaalemissies naar lucht afkomstig van de verbranding van zware stookolie en/of gasolie in ketels te verminderen, is de BBT om één of een combinatie van de in de tabel beschreven technieken te gebruiken.</t>
  </si>
  <si>
    <t>31.</t>
  </si>
  <si>
    <t>BBT-CONCLUSIES VOOR DE VERBRANDING VAN VLOEIBARE BRANDSTOFFEN</t>
  </si>
  <si>
    <t>Met zware stookolie en/of gasolie gestookte motoren</t>
  </si>
  <si>
    <t>Om de energie-efficiëntie van de verbranding van zware stookolie en/of gasolie in zuigermotoren te verbeteren, is de BBT om een geschikte combinatie van de in BBT 12 en de in de tabel beschreven technieken toe te passen.</t>
  </si>
  <si>
    <t>32.</t>
  </si>
  <si>
    <t>Om de NOX-emissies naar lucht afkomstig van de verbranding van zware stookolie en/of gasolie in zuigermotoren te voorkomen of te verminderen, is de BBT om één of een combinatie van de in de tabel beschreven technieken te gebruiken.</t>
  </si>
  <si>
    <t>33.</t>
  </si>
  <si>
    <t>34.</t>
  </si>
  <si>
    <t>Om de SOX-, HCl- en HF-emissies naar lucht afkomstig van de verbranding van zware stookolie en/of gasolie in zuigermotoren te voorkomen of te verminderen, is de BBT om één of een combinatie van de in de tabel beschreven technieken te gebruiken.</t>
  </si>
  <si>
    <t>35.</t>
  </si>
  <si>
    <t>Om de emissies van stof en deeltjesgebonden metalen naar lucht afkomstig van de verbranding van zware stookolie en/of gasolie in zuigermotoren te voorkomen of te verminderen, is de BBT om één of een combinatie van de in de tabel beschreven technieken te gebruiken.</t>
  </si>
  <si>
    <t>36.</t>
  </si>
  <si>
    <t xml:space="preserve">Met gasolie gestookte gasturbines </t>
  </si>
  <si>
    <t>Om de energie-efficiëntie van de verbranding van gasolie in gasturbines te verbeteren, is de BBT om een geschikte combinatie van de in BBT 12 en de in de tabel beschreven technieken toe te passen.</t>
  </si>
  <si>
    <t>37.</t>
  </si>
  <si>
    <t>38.</t>
  </si>
  <si>
    <t>Om de CO-emissies naar lucht afkomstig van de verbranding van gasolie in gasturbines te voorkomen of te verminderen, is de BBT om één of een combinatie van de in de tabel beschreven technieken te gebruiken.</t>
  </si>
  <si>
    <t>39.</t>
  </si>
  <si>
    <t>Om de SOX- en stofemissies naar lucht afkomstig van de verbranding van gasolie in gasturbines te voorkomen of te verminderen, is de BBT om de techniek zoals vermeld in de tabel gebruiken.</t>
  </si>
  <si>
    <t>40.</t>
  </si>
  <si>
    <t>Om de energie-efficiëntie van de verbranding van aardgas te verbeteren, is de BBT om een geschikte combinatie van de in BBT 12 en in de tabel  beschreven technieken toe te passen.</t>
  </si>
  <si>
    <t>41.</t>
  </si>
  <si>
    <t>BBT-CONCLUSIES VOOR DE VERBRANDING VAN AARDGAS</t>
  </si>
  <si>
    <t>BBT-conclusies voor de verbranding van aardgas</t>
  </si>
  <si>
    <t>Om de NOX-emissies naar lucht afkomstig van de verbranding van aardgas in ketels te voorkomen of te verminderen, is de BBT om één of een combinatie van de in de tabel beschreven technieken te gebruiken.</t>
  </si>
  <si>
    <t>42.</t>
  </si>
  <si>
    <t>Om de NOX-emissies naar lucht afkomstig van de verbranding van aardgas in gasturbines te voorkomen of te verminderen, is de BBT om één of een combinatie van de in de tabel beschreven technieken te gebruiken.</t>
  </si>
  <si>
    <t>Om de NOX-emissies naar lucht afkomstig van de verbranding van aardgas in motoren te voorkomen of te verminderen, is de BBT om één of een combinatie van in de tabel beschreven technieken te gebruiken.</t>
  </si>
  <si>
    <t>43.</t>
  </si>
  <si>
    <t>Om de CO-emissies naar lucht afkomstig van de verbranding van aardgas te voorkomen of te verminderen, is de BBT om te zorgen voor geoptimaliseerde verbranding en/of oxidatiekatalysatoren te gebruiken.</t>
  </si>
  <si>
    <t>44.</t>
  </si>
  <si>
    <t>BBT-conclusies voor de verbranding van procesgassen uit de ijzer- en staalproductie</t>
  </si>
  <si>
    <t>46.</t>
  </si>
  <si>
    <t>Om de NOX-emissies naar lucht afkomstig van de verbranding van procesgassen uit de ijzer- en staalproductie in ketels te voorkomen of te verminderen, is de BBT om één of een combinatie van de in de tabel beschreven technieken te gebruiken.</t>
  </si>
  <si>
    <t>47.</t>
  </si>
  <si>
    <t>48.</t>
  </si>
  <si>
    <t>Om de NOX-emissies naar lucht afkomstig van de verbranding van procesgassen uit de ijzer- en staalproductie in STEG's te voorkomen of te verminderen, is de BBT om één of een combinatie van de in de tabel beschreven technieken te gebruiken.</t>
  </si>
  <si>
    <t>49.</t>
  </si>
  <si>
    <t>Om de CO-emissies naar lucht afkomstig van de verbranding van procesgassen uit de ijzer- en staalproductie te voorkomen of te verminderen, is de BBT om één of een combinatie van de in de tabel beschreven technieken te gebruiken.</t>
  </si>
  <si>
    <t>50.</t>
  </si>
  <si>
    <t>Om de SOX-emissies naar lucht afkomstig van de verbranding van procesgassen uit de ijzer- en staalproductie te voorkomen of te verminderen, is de BBT om een combinatie van de in de tabel beschreven technieken te gebruiken.</t>
  </si>
  <si>
    <t>51.</t>
  </si>
  <si>
    <t>Om de stofemissies naar lucht afkomstig van de verbranding van procesgassen uit de ijzer- en staalproductie te verminderen, is de BBT om één of een combinatie van de in de tabel beschreven technieken te gebruiken.</t>
  </si>
  <si>
    <t>BBT-conclusies voor de verbranding van gasvormige en/of vloeibare brandstoffen op offshoreplatforms</t>
  </si>
  <si>
    <t>52.</t>
  </si>
  <si>
    <t>Om de algemene milieuprestaties van de verbranding van gasvormige en/of vloeibare brandstoffen op offshoreplatforms te verbeteren, is de BBT om één of een combinatie van de in de tabel beschreven technieken te gebruiken.</t>
  </si>
  <si>
    <t>53.</t>
  </si>
  <si>
    <t>Om de NOX-emissies naar lucht afkomstig van de verbranding van gasvormige en/of vloeibare brandstoffen op offshoreplatforms te voorkomen of te verminderen, is de BBT om één of een combinatie van de in de tabel beschreven technieken te gebruiken.</t>
  </si>
  <si>
    <t>54.</t>
  </si>
  <si>
    <t>Om de CO-emissies naar lucht afkomstig van de verbranding van gasvormige en/of vloeibare brandstoffen in gasturbines op offshoreplatforms te voorkomen of te verminderen, is de BBT om één of een combinatie van de in de tabel beschreven technieken te gebruiken.</t>
  </si>
  <si>
    <t>BBT-CONCLUSIES VOOR MET VERSCHILLENDE BRANDSTOFFEN GESTOOKTE INSTALLATIES</t>
  </si>
  <si>
    <t>BBT-conclusies voor de verbranding van procesbrandstoffen uit de chemische industrie</t>
  </si>
  <si>
    <t>55.</t>
  </si>
  <si>
    <t>Om de algemene milieuprestaties van de verbranding van procesgassen uit de chemische industrie in ketels te verbeteren, is de BBT om een geschikte combinatie van de in BBT 6 en in de tabel beschreven technieken toe te passen.</t>
  </si>
  <si>
    <t>56.</t>
  </si>
  <si>
    <t>Om de NOX-emissies naar lucht te voorkomen of te verminderen en tegelijkertijd de CO-emissies naar lucht te beperken die afkomstig zijn van de verbranding van procesbrandstoffen uit de chemische industrie, is de BBT om één of een combinatie van de in de tabel beschrevenm technieken te gebruiken.</t>
  </si>
  <si>
    <t>57.</t>
  </si>
  <si>
    <t>Om de SOX-, HCl- en HF-emissies naar lucht afkomstig van de verbranding van procesbrandstoffen uit de chemische industrie in ketels te verminderen, is de BBT om één of een combinatie van de in de tabel beschreven technieken te gebruiken.</t>
  </si>
  <si>
    <t>58.</t>
  </si>
  <si>
    <t>59.</t>
  </si>
  <si>
    <t>Om de emissies naar lucht van vluchtige organische stoffen en polychloordibenzodioxinen en -furanen afkomstig van de verbranding van procesbrandstoffen uit de chemische industrie in ketels te verminderen, is de BBT om één of een combinatie van de in BBT 6 en in de tabel beschreven technieken te gebruiken.</t>
  </si>
  <si>
    <t>60.</t>
  </si>
  <si>
    <t>BBT-CONCLUSIES VOOR DE MEEVERBRANDING VAN AFVAL</t>
  </si>
  <si>
    <t>61.</t>
  </si>
  <si>
    <t>Om toename van de emissies afkomstig van de meeverbranding van afval in stookinstallaties te voorkomen, is de BBT om passende maatregelen te nemen om ervoor te zorgen dat de uitstoot van verontreinigende stoffen in het deel van het rookgassen dat voortvloeit uit meeverbranding van afval niet hoger is dan de uitstoot die voortvloeit uit de toepassing van de BBT-conclusies voor afvalverbranding.D110</t>
  </si>
  <si>
    <t>Om de effecten op de recycling van residuen als gevolg van de meeverbranding van afval in stookinstallaties zo veel mogelijk te beperken, is de BBT om een goede kwaliteit van gips, slakken, as en andere residuen te blijven garanderen die overeenstemt met de eisen die aan de recycling ervan worden gesteld wanneer de installatie geen afval meeverbrandt, door één of een combinatie van de in BBT 60 beschreven technieken te gebruiken en/of door de meeverbranding te beperken tot afvalfracties met concentraties van verontreinigende stoffen die vergelijkbaar zijn met die van de andere brandstoffen die worden verbrand.</t>
  </si>
  <si>
    <t>62.</t>
  </si>
  <si>
    <t>63.</t>
  </si>
  <si>
    <t>Om de energie-efficiëntie van de meeverbranding van afval te vergroten, is de BBT om een geschikte combinatie van de in BBT 12 en BBT 19 beschreven technieken te gebruiken, afhankelijk van het gebruikte brandstoftype en de configuratie van de installatie. 
De met de beste beschikbare technieken geassocieerde energie-efficiëntieniveaus (BBT-GEEN's) zijn opgenomen in tabel 8 voor de meeverbranding van afval met biomassa en/of turf, en in tabel 2 voor het meeverbranden van afval met steen- en/of bruinkool.</t>
  </si>
  <si>
    <t>64.</t>
  </si>
  <si>
    <t>Om de NOX-emissies naar lucht te voorkomen of te verminderen en tegelijkertijd de CO- en N2O- emissies te beperken die afkomstig zijn van de meeverbranding van afval met steen- en/of bruinkool, is de BBT om één of een combinatie van de in BBT 20 beschreven technieken te gebruiken.</t>
  </si>
  <si>
    <t>65.</t>
  </si>
  <si>
    <t>Om de NOX-emissies naar lucht te voorkomen of te verminderen en tegelijkertijd de CO- en N2O- emissies te beperken die afkomstig zijn van de meeverbranding van afval met biomassa en/of turf, is de BBT om één of een combinatie van de in BBT 24 beschreven technieken te gebruiken.</t>
  </si>
  <si>
    <t>Om de SOX-, HCl- en HF-emissies naar lucht afkomstig van de meeverbranding van afval met steen- en/of bruinkool te voorkomen of te verminderen, is de BBT om één of een combinatie van de in BBT 21 beschreven technieken te gebruiken.</t>
  </si>
  <si>
    <t>66.</t>
  </si>
  <si>
    <t>Om de SOX-, HCl- en HF-emissies naar lucht afkomstig van de meeverbranding van afval met biomassa en/of turf te voorkomen of te verminderen, is de BBT om één of een combinatie van de in BBT 25 beschreven technieken te gebruiken.</t>
  </si>
  <si>
    <t>67.</t>
  </si>
  <si>
    <t>Om de stofemissies en deeltjesgebonden metaalemissies naar lucht afkomstig van de meeverbranding van afval met steen- en/of bruinkool te verminderen, is de BBT om één of een combinatie van de in BBT 22 beschreven technieken te gebruiken.</t>
  </si>
  <si>
    <t>68.</t>
  </si>
  <si>
    <t>69.</t>
  </si>
  <si>
    <t>Om de stofemissies en deeltjesgebonden metaalemissies naar lucht afkomstig van de meeverbranding van afval met biomassa en/of turf te verminderen, is de BBT om één of een combinatie van de in BBT 26 beschreven technieken te gebruiken.</t>
  </si>
  <si>
    <t>70.</t>
  </si>
  <si>
    <t>Om de kwikemissies naar lucht afkomstig van de meeverbranding van afval met biomassa, turf, steen- en/of bruinkool te verminderen, is de BBT om één of een combinatie van de in BBT 23 en BBT 27 beschreven technieken te gebruiken.</t>
  </si>
  <si>
    <t>71.</t>
  </si>
  <si>
    <t>Om de emissies naar lucht van vluchtige organische stoffen en polychloordibenzodioxinen en -furanen afkomstig van de meeverbranding van afval met biomassa, turf, steen- en/of bruinkool te verminderen, is de BBT om een combinatie van de in BBT 6, BBT 26 en in de tabel beschreven technieken te gebruiken.</t>
  </si>
  <si>
    <t>BBT-CONCLUSIES VOOR VERGASSING</t>
  </si>
  <si>
    <t>72.</t>
  </si>
  <si>
    <t>Om de energie-efficiëntie van KV-STEG- en vergassingseenheden te verbeteren, is de BBT om één of een combinatie van de in BBT 12 en de in de tabel beschreven technieken te gebruiken.</t>
  </si>
  <si>
    <t>73.</t>
  </si>
  <si>
    <t>Om de NOX-emissies naar lucht te voorkomen en/of te verminderen en tegelijkertijd de CO-emissies naar lucht te beperken die afkomstig zijn van KV-STEG-installaties, is de BBT om één of een combinatie van de in de tabel beschreven technieken te gebruiken.</t>
  </si>
  <si>
    <t>74.</t>
  </si>
  <si>
    <t>Om de SOX-emissies naar lucht te verminderen die afkomstig zijn uit KV-STEG-installaties, is de BBT om de in de tabel beschreven techniek te gebruiken.</t>
  </si>
  <si>
    <t>75.</t>
  </si>
  <si>
    <t>Ter voorkoming of beperking van de emissies van stof, deeltjesgebonden metalen, ammoniak en halogenen naar lucht afkomstig van KV-STEG-installaties, is de BBT om één of een combinatie van de in de tabel beschreven technieken te gebruiken.</t>
  </si>
  <si>
    <t xml:space="preserve">XVI.voor de  verbranding,  vergassing  of  meeverbranding van stinkende stoffen, een geurbeheersplan,  met inbegrip van:
a) een protocol voor de monitoring van geur;
b) indien nodig, een geureliminatieprogramma om de geuremissies op te sporen en te elimineren of verminderen;
c) een protocol voor de registratie van geurincidenten en de bijbehorende adequate maatregelen en termijnen;
d) een onderzoek naar historische geurincidenten, corrigerende maatregelen en de verspreiding van kennis over geurincidenten onder de betrokken partijen.
Wanneer uit een evaluatie blijkt dat één of meer van de in de punten x) tot en met xvi) opgesomde elementen niet nodig zijn, wordt dat besluit, met inbegrip van de argument+D42atie, geregistreerd.
</t>
  </si>
  <si>
    <t>2.</t>
  </si>
  <si>
    <t>Om de algemene milieuprestaties van stookinstallaties te verbeteren en de emissies naar lucht van CO en onverbrande stoffen te verminderen, is de BBT om te zorgen voor geoptimaliseerde verbranding en een geschikte combinatie van de in de tabel beschreven technieken te gebruiken.</t>
  </si>
  <si>
    <t>ii)regelmatige tests van de brandstofkwaliteit D48om na te gaan of deze overeenstemt met de initiële karakterisering en met de ontwerpspecificaties van de installatie. De frequentie van de tests en de (zie tabel) gekozen criteria zijn gebaseerd op de variabiliteit van de brandstof en op een beoordeling van de relevantie van de uitstoot van verontreinigende stoffen (bv. concentratie in brandstof, toegepaste rookgasreiniging); 
iii) Latere aanpassing van de instellingen van de installatie als en wanneer nodig en uitvoerbaar (bv. integratie van de brandstofkarakterisering en -controle in het geavanceerde regelsysteem (zie de beschrijving in punt 8.1)).</t>
  </si>
  <si>
    <t>Om de hoeveelheid ter verwijdering verzonden afval afkomstig van verbrandings- en/of vergassingsprocessen en reductietechnieken te verminderen, is de BBT om de werkzaamheden zo te organiseren dat, in volgorde van prioriteit en rekening houdend met het levenscyclusperspectief, wordt gezorgd voor maximalisering van: 
a) afvalpreventie, bv. het aandeel van residuen die als bijproducten ontstaan zo groot mogelijk te maken; 
b) voorbereiding van afvalstoffen voor hergebruik, bv. overeenkomstig de specifieke kwaliteitscriteria die worden verlangd; 
c) recycling van afvalstoffen; 
d) andere nuttige toepassing van afvalstoffen (bv. energieterugwinning), door toepassing van een geschikte combinatie van technieken (zie tabel);</t>
  </si>
  <si>
    <t>Om de emissies van CO en vluchtige organische stoffen naar lucht afkomstig van de verbranding van zware stookolie en/of gasolie in zuigermotoren te voorkomen of te verminderen, is de BBT om één of beide in de tabel beschreven technieken te gebruiken.</t>
  </si>
  <si>
    <t>Om de NOX-emissies naar lucht afkomstig van de verbranding van gasolie in gasturbines te voorkomen of te verminderen, is de BBT om één of een combinatie van de in de tabel beschreven technieken te gebruiken.</t>
  </si>
  <si>
    <t>Om de energie-efficiëntie van de verbranding van procesgassen uit de ijzer- en staalproductie te verbeteren, is de BBT om een geschikte combinatie van de in BBT 12 en de in de tabel beschreven technieken toe te passen.</t>
  </si>
  <si>
    <t>Om de emissies naar lucht van stof, deeltjesgebonden metalen en spoorelementen afkomstig van de verbranding van procesbrandstoffen uit de chemische industrie in ketels te verminderen, is de BBT om één of een combinatie van de in de tabel beschreven technieken te gebruiken.</t>
  </si>
  <si>
    <t xml:space="preserve">ALGEMENE BBT-CONCLUSIES </t>
  </si>
  <si>
    <t>Om de energie-efficiëntie te verbeteren van verbrandings-, vergassings- en/of KV-STEG-eenheden die ≥ 1 500 h/jaar in bedrijf zijn, is de BBT om een geschikte combinatie van in de tabel beschreven technieken toe te passen.</t>
  </si>
  <si>
    <t>Om het waterverbruik en de hoeveelheid geloosd verontreinigd afvalwater te verminderen, is de BBT om één of beide in de tabel beschreven technieken te gebruiken.</t>
  </si>
  <si>
    <t>Om de geluidsemissies te beperken, is de BBT om één of een combinatie van in de tabel beschreven technieken te gebruiken;D61</t>
  </si>
  <si>
    <t>Om de algemene milieuprestaties van de meeverbranding van afval in stookinstallaties te verbeteren, stabiele verbrandingsomstandigheden te waarborgen en de emissies naar lucht te verminderen, is de BBT om techniek BBT 60 a zoals beschreven in de tabel en een combinatie van de in BBT 6 beschreven technieken en/of de andere technieken beschreven in de tabel te gebruiken.</t>
  </si>
  <si>
    <t>1.</t>
  </si>
  <si>
    <r>
      <t xml:space="preserve">Als de maatregel geheel </t>
    </r>
    <r>
      <rPr>
        <u/>
        <sz val="10"/>
        <rFont val="Arial"/>
        <family val="2"/>
      </rPr>
      <t>of</t>
    </r>
    <r>
      <rPr>
        <sz val="10"/>
        <rFont val="Arial"/>
        <family val="2"/>
      </rPr>
      <t xml:space="preserve"> gedeeltelijk op uw bedrijf van toepassing is, dan </t>
    </r>
  </si>
  <si>
    <t>Vragen of onduidelijkheden? Neem contact op met uw vergunningverlener van de Omgevingsdienst.</t>
  </si>
  <si>
    <r>
      <t>3.</t>
    </r>
    <r>
      <rPr>
        <b/>
        <sz val="8"/>
        <rFont val="Arial"/>
        <family val="2"/>
      </rPr>
      <t xml:space="preserve"> </t>
    </r>
    <r>
      <rPr>
        <b/>
        <sz val="10"/>
        <rFont val="Arial"/>
        <family val="2"/>
      </rPr>
      <t>Indien van toepassing: hoe gaat u invulling geven aan de maatregel?</t>
    </r>
  </si>
  <si>
    <r>
      <t>1.</t>
    </r>
    <r>
      <rPr>
        <b/>
        <sz val="16"/>
        <color indexed="10"/>
        <rFont val="Arial"/>
        <family val="2"/>
      </rPr>
      <t xml:space="preserve"> </t>
    </r>
    <r>
      <rPr>
        <b/>
        <sz val="8"/>
        <rFont val="Arial"/>
        <family val="2"/>
      </rPr>
      <t>I</t>
    </r>
    <r>
      <rPr>
        <b/>
        <sz val="10"/>
        <rFont val="Arial"/>
        <family val="2"/>
      </rPr>
      <t>s deze BREF van toepassing op uw bedrijf?</t>
    </r>
  </si>
  <si>
    <r>
      <rPr>
        <b/>
        <sz val="10"/>
        <rFont val="Arial"/>
        <family val="2"/>
      </rPr>
      <t xml:space="preserve">Toelichting     </t>
    </r>
    <r>
      <rPr>
        <b/>
        <sz val="8"/>
        <rFont val="Arial"/>
        <family val="2"/>
      </rPr>
      <t xml:space="preserve"> </t>
    </r>
  </si>
  <si>
    <t>IPPC tool Omgevingsdiensten IJsselland en Regio Nijmegen</t>
  </si>
  <si>
    <t>IPPC tool 6.0</t>
  </si>
  <si>
    <t>LEGENDA</t>
  </si>
  <si>
    <t>Knoppen</t>
  </si>
  <si>
    <t>'Home'knop, Terug naar index</t>
  </si>
  <si>
    <t>Aspect</t>
  </si>
  <si>
    <t xml:space="preserve">Technisch </t>
  </si>
  <si>
    <t>Organisatorisch</t>
  </si>
  <si>
    <t>Bodem</t>
  </si>
  <si>
    <t>Vloeistofdichte vloer</t>
  </si>
  <si>
    <t>Overzicht van vloeistofdichte vloeren</t>
  </si>
  <si>
    <t>Is beschreven wie verantwoordelijk is voor de keuring?</t>
  </si>
  <si>
    <t>Vloer aanwezig?
Feitelijke situatie gelijk aan overzicht vloeistofdichte vloeren?</t>
  </si>
  <si>
    <t>Keuringen uitgevoerd?
Registratie in logboek?</t>
  </si>
  <si>
    <t xml:space="preserve">Vloeistofdichte werking geborgd?'
(aantonen middels certificaat/geen visuele technische gebreken)
</t>
  </si>
  <si>
    <t>Heeft de verantwoordelijke functionaris de vereiste keuring uitgevoerd?</t>
  </si>
  <si>
    <t>Vloeistofkerende vloer</t>
  </si>
  <si>
    <t>Overzicht van vloeistofkerende vloeren</t>
  </si>
  <si>
    <t>Is beschreven wie verantwoordelijk is voor visuele inspectie?
Wie is verantwoordelijk voor bijhouden logboek?</t>
  </si>
  <si>
    <t>Vloer aanwezig?
Feitelijke situatie gelijk aan overzicht vloeistofkerende vloeren?</t>
  </si>
  <si>
    <t>Inspecties uitgevoerd?
Registratie in logboek?</t>
  </si>
  <si>
    <t>Vloeistofkerende werking geborgd? Functie afgestemd op constructie?</t>
  </si>
  <si>
    <t>Heeft de verantwoordelijke functionaris de vereiste inspecties uitgevoerd?</t>
  </si>
  <si>
    <t>Riolering (gescheiden) (incl. OBS)</t>
  </si>
  <si>
    <t>Rioleringstekening dwa/hwa inclusief voorzieningen</t>
  </si>
  <si>
    <t>Is beschreven wie verantwoordelijk is voor de keuring/onderhoud/bemonstering?</t>
  </si>
  <si>
    <t>Feitelijke situatie gelijk aan rioleringstekening dwa/hwa?</t>
  </si>
  <si>
    <t>Afval</t>
  </si>
  <si>
    <t xml:space="preserve">Acceptatie van afvalstoffen 
(gericht op doelmatige be- en verwerking) </t>
  </si>
  <si>
    <t>Melden aan LMA
Registreren afvalstoffen</t>
  </si>
  <si>
    <t>Is beschreven hoe invulling wordt gegeven aan het AV-beleid &amp; AO/IC?
Is beschreven welke functionarissen verantwoordelijk zijn voor het AV-beleid &amp; AO/IC?</t>
  </si>
  <si>
    <t>Is er een systeem voor de acceptatie- en registratie van afvalstoffen</t>
  </si>
  <si>
    <t>Werken de verantwoordelijke functionarissen overeenkomstig het AV-beleid &amp; AO/IC?</t>
  </si>
  <si>
    <t>Wordt met de ingezette middelen doelmatige be- en verwerking bereikt?</t>
  </si>
  <si>
    <t>Is het AV-beleid &amp; AO/IC  de instructies geschikt voor doelmatige be-/verwerking
Heeft de verantwoordelijke functionaris de juiste kennis/kwalificatie?</t>
  </si>
  <si>
    <t>Lucht</t>
  </si>
  <si>
    <t>Stof/Geurhinder voorkomen</t>
  </si>
  <si>
    <t>Is beschreven welke functionaris verantwoordelijk is voor het voorkomen van stofoverlast?
Zijn de instructies voor stof-/geuroverlast gedocumenteerd?</t>
  </si>
  <si>
    <t>Middelen om maatregelen te treffen aanwezig (bijv. sproei-installatie, afdekmaterialen, etc.)</t>
  </si>
  <si>
    <t>Worden de maatregelen daadwerkelijk getroffen door de verantwoordelijke functionaris om stof-/geuroverlast te voorkomen?</t>
  </si>
  <si>
    <t>Is de maatregel afgestemd op het voorkomen van stof-/geuroverlast?</t>
  </si>
  <si>
    <t>Zijn de instructies geschikt om stof-/geuroverlast te voorkomen?
Heeft de verantwoordelijke functionaris de juiste kennis/kwalificatie?</t>
  </si>
  <si>
    <t>Stookinstallaties - Scios-keuring</t>
  </si>
  <si>
    <t>Overzicht van stookinstallaties</t>
  </si>
  <si>
    <t>Is beschreven wie verantwoordelijk is voor de keuring en onderhoud?</t>
  </si>
  <si>
    <t>Feitelijke situatie gelijk aan overzicht van stookinstallaties?</t>
  </si>
  <si>
    <t>Keuringen en onderhoud uitgevoerd?
Registratie in logboek?</t>
  </si>
  <si>
    <t>Voldoen de stookinstallaties aan de keurings- en onderhoudseisen?</t>
  </si>
  <si>
    <t>Heeft de verantwoordelijke functionaris de juiste onderaannemers ingehuurd voor de uitvoer van de vereiste keuringen en het onderhoud ?</t>
  </si>
  <si>
    <t>Transport/logistieke handelingen - uitlaatgassen</t>
  </si>
  <si>
    <t>Veiligheid</t>
  </si>
  <si>
    <t>Geluid/trillingen</t>
  </si>
  <si>
    <t>Energie</t>
  </si>
  <si>
    <t>Afvalpreventie</t>
  </si>
  <si>
    <t>Voorbeeld pragmatisch managementsysteem</t>
  </si>
  <si>
    <t>Versie: 6.0</t>
  </si>
  <si>
    <r>
      <t>1.</t>
    </r>
    <r>
      <rPr>
        <b/>
        <sz val="16"/>
        <color indexed="10"/>
        <rFont val="Arial"/>
        <family val="2"/>
      </rPr>
      <t xml:space="preserve"> </t>
    </r>
    <r>
      <rPr>
        <b/>
        <sz val="8"/>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</si>
  <si>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t>
    </r>
  </si>
  <si>
    <r>
      <t>3.</t>
    </r>
    <r>
      <rPr>
        <b/>
        <sz val="10"/>
        <rFont val="Arial"/>
        <family val="2"/>
      </rPr>
      <t xml:space="preserve"> Indien van toepassing: hoe gaat u invulling geven aan de maatregel?</t>
    </r>
  </si>
  <si>
    <r>
      <t>.</t>
    </r>
    <r>
      <rPr>
        <b/>
        <sz val="10"/>
        <rFont val="Arial"/>
        <family val="2"/>
      </rPr>
      <t xml:space="preserve">Toelichting      </t>
    </r>
  </si>
  <si>
    <r>
      <t xml:space="preserve">Algehele milieuprestaties 
</t>
    </r>
    <r>
      <rPr>
        <sz val="10"/>
        <rFont val="Arial"/>
        <family val="2"/>
      </rPr>
      <t>BBT1. De BBT om de algehele milieuprestaties te verbeteren, is de invoering en naleving van een milieubeheersysteem (MBS) waarin alle volgende elementen zijn opgenomen:</t>
    </r>
  </si>
  <si>
    <r>
      <t xml:space="preserve">Algehele milieuprestaties 
</t>
    </r>
    <r>
      <rPr>
        <sz val="10"/>
        <rFont val="Arial"/>
        <family val="2"/>
      </rPr>
      <t>BBT 3. De BBT om de vermindering van emissies naar water en lucht te bevorderen, is het opstellen en actueel houden van een inventaris van afvalwater- en afgasstromen, als onderdeel van het milieubeheersysteem (zie BBT 1), waarin alle volgende elementen zijn opgenomen:</t>
    </r>
  </si>
  <si>
    <r>
      <rPr>
        <b/>
        <sz val="10"/>
        <rFont val="Arial"/>
        <family val="2"/>
      </rPr>
      <t>Monitoring</t>
    </r>
    <r>
      <rPr>
        <sz val="10"/>
        <rFont val="Arial"/>
        <family val="2"/>
      </rPr>
      <t xml:space="preserve">
</t>
    </r>
  </si>
  <si>
    <r>
      <rPr>
        <b/>
        <sz val="10"/>
        <rFont val="Arial"/>
        <family val="2"/>
      </rPr>
      <t>Emissies naar lucht</t>
    </r>
    <r>
      <rPr>
        <sz val="10"/>
        <rFont val="Arial"/>
        <family val="2"/>
      </rPr>
      <t xml:space="preserve">
</t>
    </r>
  </si>
  <si>
    <r>
      <rPr>
        <b/>
        <sz val="10"/>
        <rFont val="Arial"/>
        <family val="2"/>
      </rPr>
      <t>Emissies naar de lucht</t>
    </r>
    <r>
      <rPr>
        <sz val="10"/>
        <rFont val="Arial"/>
        <family val="2"/>
      </rPr>
      <t xml:space="preserve">
</t>
    </r>
  </si>
  <si>
    <r>
      <rPr>
        <b/>
        <sz val="10"/>
        <rFont val="Arial"/>
        <family val="2"/>
      </rPr>
      <t>Geluid en trillingen</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</si>
  <si>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</si>
  <si>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naar water</t>
    </r>
    <r>
      <rPr>
        <sz val="10"/>
        <rFont val="Arial"/>
        <family val="2"/>
      </rPr>
      <t xml:space="preserve">
</t>
    </r>
  </si>
  <si>
    <r>
      <rPr>
        <b/>
        <sz val="10"/>
        <rFont val="Arial"/>
        <family val="2"/>
      </rPr>
      <t>Emissies als gevolg van ongevallen en incidenten</t>
    </r>
    <r>
      <rPr>
        <sz val="10"/>
        <rFont val="Arial"/>
        <family val="2"/>
      </rPr>
      <t xml:space="preserve">
</t>
    </r>
  </si>
  <si>
    <t>BBT 2. De BBT om de algehele milieuprestaties van de installatie te verbeteren, is de toepassing van alle hieronder vermelde technieken.
a. Opstelling en invoering van procedures voor de karakterisering en preacceptatie van afval
b. Opstelling en invoering van procedures voor de acceptatie van afval
c. Opstelling en invoering van een traceersysteem en inventarisatie voor afval
d. Opstelling en invoering van een kwaliteitsbeheersysteem voor de output
e. Waarborgen van afvalscheiding
f. Waarborgen van de compatibiliteit van afval vóór het mengen of vermengen van afval
g. Sortering van inkomend vast afval</t>
  </si>
  <si>
    <r>
      <t>2.</t>
    </r>
    <r>
      <rPr>
        <b/>
        <sz val="10"/>
        <rFont val="Arial"/>
        <family val="2"/>
      </rPr>
      <t xml:space="preserve"> Is de maatregel op uw bedrijf van toepassing?</t>
    </r>
    <r>
      <rPr>
        <b/>
        <i/>
        <sz val="10"/>
        <rFont val="Arial"/>
        <family val="2"/>
      </rPr>
      <t xml:space="preserve"> 
</t>
    </r>
    <r>
      <rPr>
        <b/>
        <i/>
        <sz val="10"/>
        <color indexed="10"/>
        <rFont val="Arial"/>
        <family val="2"/>
      </rPr>
      <t>Indien nee: s.v.p. toelichting geven.</t>
    </r>
  </si>
  <si>
    <r>
      <t xml:space="preserve">1.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</si>
  <si>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 xml:space="preserve">Indien nee: s.v.p. toelichting geven </t>
    </r>
  </si>
  <si>
    <t>Nee, geef toelichting in kolom hiernaast en ga door naar het volgende tabblad.</t>
  </si>
  <si>
    <t>Nee. Geef toelichting in kolom hiernaast en ga door naar het volgende tabblad.</t>
  </si>
  <si>
    <t>a. Commitment vanuit management niveau (inzet van het topmanagement van de installatie);</t>
  </si>
  <si>
    <t>b. Beleid op het gebied van energie-efficiëntie uitwerken voor de installatie door het topmanagement</t>
  </si>
  <si>
    <t>c. Het  plannen en vaststellen van doelstellingen en streefcijfers</t>
  </si>
  <si>
    <r>
      <t>1.</t>
    </r>
    <r>
      <rPr>
        <b/>
        <sz val="16"/>
        <color indexed="10"/>
        <rFont val="Arial"/>
        <family val="2"/>
      </rPr>
      <t xml:space="preserve"> </t>
    </r>
    <r>
      <rPr>
        <b/>
        <sz val="10"/>
        <rFont val="Arial"/>
        <family val="2"/>
      </rPr>
      <t>Is deze BREF van toepassing op uw bedrijf?</t>
    </r>
  </si>
  <si>
    <r>
      <t xml:space="preserve">Managementsysteem IPPC
</t>
    </r>
    <r>
      <rPr>
        <sz val="10"/>
        <color theme="1"/>
        <rFont val="Arial"/>
        <family val="2"/>
      </rPr>
      <t>Hoe zijn de maatregelen geborgd</t>
    </r>
  </si>
  <si>
    <r>
      <rPr>
        <b/>
        <sz val="10"/>
        <color theme="1"/>
        <rFont val="Arial"/>
        <family val="2"/>
      </rPr>
      <t xml:space="preserve">Documenteren </t>
    </r>
    <r>
      <rPr>
        <sz val="8"/>
        <rFont val="Arial"/>
        <family val="2"/>
      </rPr>
      <t xml:space="preserve">
(hoe technisch/organisatorisch geborgd)</t>
    </r>
  </si>
  <si>
    <r>
      <rPr>
        <b/>
        <sz val="10"/>
        <color theme="1"/>
        <rFont val="Arial"/>
        <family val="2"/>
      </rPr>
      <t>Implementeren</t>
    </r>
    <r>
      <rPr>
        <sz val="8"/>
        <rFont val="Arial"/>
        <family val="2"/>
      </rPr>
      <t xml:space="preserve">
 (in bedrijfsvoering aangebracht (toezicht)</t>
    </r>
  </si>
  <si>
    <r>
      <rPr>
        <b/>
        <sz val="10"/>
        <color theme="1"/>
        <rFont val="Arial"/>
        <family val="2"/>
      </rPr>
      <t>Geschikt</t>
    </r>
    <r>
      <rPr>
        <sz val="8"/>
        <rFont val="Arial"/>
        <family val="2"/>
      </rPr>
      <t xml:space="preserve">
(maatregel is afgestemd op het milieurisico)</t>
    </r>
  </si>
  <si>
    <t>Om de algemene milieuprestaties van verbrandings- en/of vergassingsinstallaties te verbeteren en de emissies naar lucht te verminderen, is de BBT om de volgende elementen op te nemen in de kwaliteitsborgings-/kwaliteitscontroleprogramma's voor alle gebruikte brandstoffen, als onderdeel van het milieubeheersysteem (zie BBT 1):        
i) initiële volledige karakterisering van de gebruikte brandstof, die ten minste de onderstaande parameters omvat en in overeenstemming is met de EN-normen. Nationale normen, ISO-normen, of andere internationale normen kunnen worden gebruikt, mits deze waarborgen dat gegevens van een gelijkwaardige wetenschappelijke kwaliteit worden verstrekt; D51</t>
  </si>
  <si>
    <r>
      <rPr>
        <b/>
        <sz val="10"/>
        <rFont val="Arial"/>
        <family val="2"/>
      </rPr>
      <t xml:space="preserve">Algehele milieuprestaties.  </t>
    </r>
    <r>
      <rPr>
        <sz val="10"/>
        <rFont val="Arial"/>
        <family val="2"/>
      </rPr>
      <t xml:space="preserve"> </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</si>
  <si>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t>
    </r>
  </si>
  <si>
    <r>
      <t>Large cooling capacity</t>
    </r>
    <r>
      <rPr>
        <sz val="10"/>
        <rFont val="Arial"/>
        <family val="2"/>
      </rPr>
      <t>: select site for once-through option</t>
    </r>
  </si>
  <si>
    <r>
      <t xml:space="preserve">All systems: </t>
    </r>
    <r>
      <rPr>
        <sz val="10"/>
        <rFont val="Arial"/>
        <family val="2"/>
      </rPr>
      <t>overall energy efficiency: Apply option for variable operation (1.4)</t>
    </r>
  </si>
  <si>
    <r>
      <t xml:space="preserve">All systems: </t>
    </r>
    <r>
      <rPr>
        <sz val="10"/>
        <rFont val="Arial"/>
        <family val="2"/>
      </rPr>
      <t xml:space="preserve">variable operation: Modulation of air/ water flow </t>
    </r>
  </si>
  <si>
    <r>
      <t xml:space="preserve">All wet systems: </t>
    </r>
    <r>
      <rPr>
        <sz val="10"/>
        <rFont val="Arial"/>
        <family val="2"/>
      </rPr>
      <t>clean circuit/exchanger surfaces: Optimised water treatment and pipe surface treatment (3.4)</t>
    </r>
  </si>
  <si>
    <r>
      <t>Once-through systems:</t>
    </r>
    <r>
      <rPr>
        <sz val="10"/>
        <rFont val="Arial"/>
        <family val="2"/>
      </rPr>
      <t xml:space="preserve"> avoid recirculation of warm water plume in rivers and minimise it in estuaries and on marine sites</t>
    </r>
  </si>
  <si>
    <r>
      <t xml:space="preserve">All cooling towers: </t>
    </r>
    <r>
      <rPr>
        <sz val="10"/>
        <rFont val="Arial"/>
        <family val="2"/>
      </rPr>
      <t>reduce specific energy consumption: Apply pumping heads and fans with reduced energy consumption</t>
    </r>
  </si>
  <si>
    <r>
      <t xml:space="preserve">All wet cooling systems: </t>
    </r>
    <r>
      <rPr>
        <sz val="10"/>
        <rFont val="Arial"/>
        <family val="2"/>
      </rPr>
      <t>Reduction of need for cooling; Optimisation of heat reuse.</t>
    </r>
  </si>
  <si>
    <r>
      <t xml:space="preserve">All wet cooling systems: </t>
    </r>
    <r>
      <rPr>
        <sz val="10"/>
        <rFont val="Arial"/>
        <family val="2"/>
      </rPr>
      <t>Reduction of use of limited sources; Use of groundwater is not BAT.</t>
    </r>
  </si>
  <si>
    <r>
      <t xml:space="preserve">All wet cooling systems: </t>
    </r>
    <r>
      <rPr>
        <sz val="10"/>
        <rFont val="Arial"/>
        <family val="2"/>
      </rPr>
      <t>Reduction of water use; Apply recirculating systems.</t>
    </r>
  </si>
  <si>
    <r>
      <t xml:space="preserve">All wet cooling systems: </t>
    </r>
    <r>
      <rPr>
        <sz val="10"/>
        <rFont val="Arial"/>
        <family val="2"/>
      </rPr>
      <t>Where obligation for plume reduction and reduced tower height; Apply hybrid cooling system.</t>
    </r>
  </si>
  <si>
    <r>
      <t xml:space="preserve">All wet cooling systems: </t>
    </r>
    <r>
      <rPr>
        <sz val="10"/>
        <rFont val="Arial"/>
        <family val="2"/>
      </rPr>
      <t>Where water (make-up water) is not available during (part of) process period or very limited (drought-stricken areas); Apply dry cooling.</t>
    </r>
  </si>
  <si>
    <r>
      <t xml:space="preserve">All recirculating wet and wet/dry cooling systems: </t>
    </r>
    <r>
      <rPr>
        <sz val="10"/>
        <rFont val="Arial"/>
        <family val="2"/>
      </rPr>
      <t>Reduction of water use;</t>
    </r>
    <r>
      <rPr>
        <b/>
        <sz val="10"/>
        <rFont val="Arial"/>
        <family val="2"/>
      </rPr>
      <t xml:space="preserve"> </t>
    </r>
    <r>
      <rPr>
        <sz val="10"/>
        <rFont val="Arial"/>
        <family val="2"/>
      </rPr>
      <t>Optimization of cycles of concentration.</t>
    </r>
  </si>
  <si>
    <r>
      <t xml:space="preserve">All wet cooling systems: </t>
    </r>
    <r>
      <rPr>
        <sz val="10"/>
        <rFont val="Arial"/>
        <family val="2"/>
      </rPr>
      <t>Analysis of corrosivenessof process substance aswell as of cooling water to select the right material.</t>
    </r>
  </si>
  <si>
    <r>
      <t xml:space="preserve">All wet cooling systems: </t>
    </r>
    <r>
      <rPr>
        <sz val="10"/>
        <rFont val="Arial"/>
        <family val="2"/>
      </rPr>
      <t>Design cooling system to avoid stagnant zones.</t>
    </r>
  </si>
  <si>
    <r>
      <t>Shell&amp;tube heat exchanger:</t>
    </r>
    <r>
      <rPr>
        <sz val="10"/>
        <rFont val="Arial"/>
        <family val="2"/>
      </rPr>
      <t>Cooling water flow insidetube and heavy foulingmedium on tube side.</t>
    </r>
  </si>
  <si>
    <r>
      <t xml:space="preserve">Condensers of power plants: </t>
    </r>
    <r>
      <rPr>
        <sz val="10"/>
        <rFont val="Arial"/>
        <family val="2"/>
      </rPr>
      <t>Application of Ti in condensers using seawater or brackish water.</t>
    </r>
  </si>
  <si>
    <r>
      <t xml:space="preserve">Condensers of power plants: </t>
    </r>
    <r>
      <rPr>
        <sz val="10"/>
        <rFont val="Arial"/>
        <family val="2"/>
      </rPr>
      <t>Application of low corrosion alloys (StainlessSteel with high pittingindex or Copper Nickel)</t>
    </r>
  </si>
  <si>
    <r>
      <t xml:space="preserve">Condensers of power plants: </t>
    </r>
    <r>
      <rPr>
        <sz val="10"/>
        <rFont val="Arial"/>
        <family val="2"/>
      </rPr>
      <t>Use of automated cleaning systems with foam balls or brushes.</t>
    </r>
  </si>
  <si>
    <r>
      <t xml:space="preserve">Condensers: </t>
    </r>
    <r>
      <rPr>
        <sz val="10"/>
        <rFont val="Arial"/>
        <family val="2"/>
      </rPr>
      <t>Water velocity &gt; 1.8 m/s for new equipment and 1.5 m/s in case of tube bundle retrofit.</t>
    </r>
  </si>
  <si>
    <r>
      <t>Heat exchangers:</t>
    </r>
    <r>
      <rPr>
        <sz val="10"/>
        <rFont val="Arial"/>
        <family val="2"/>
      </rPr>
      <t>Water velocity &gt; 0.8 m/s</t>
    </r>
  </si>
  <si>
    <r>
      <t>Heat exchangers:</t>
    </r>
    <r>
      <rPr>
        <sz val="10"/>
        <rFont val="Arial"/>
        <family val="2"/>
      </rPr>
      <t>Avoid clogging. Use debris filters to protect the heatexchangers where clogging is a risk.</t>
    </r>
  </si>
  <si>
    <r>
      <t xml:space="preserve">Open wet cooling towers: </t>
    </r>
    <r>
      <rPr>
        <sz val="10"/>
        <rFont val="Arial"/>
        <family val="2"/>
      </rPr>
      <t>Apply fill that is open, lowfouling, with high loadsupport.</t>
    </r>
  </si>
  <si>
    <r>
      <t>Open wet cooling towers:</t>
    </r>
    <r>
      <rPr>
        <sz val="10"/>
        <rFont val="Arial"/>
        <family val="2"/>
      </rPr>
      <t>CCA treatment of woodenparts or TBTO containingpaints is not BAT.</t>
    </r>
  </si>
  <si>
    <r>
      <t>Natural draught wet cooling towers:</t>
    </r>
    <r>
      <rPr>
        <sz val="10"/>
        <rFont val="Arial"/>
        <family val="2"/>
      </rPr>
      <t xml:space="preserve"> Apply fill under consideration of localwater quality (e.g. highsolid content, scale)</t>
    </r>
  </si>
  <si>
    <r>
      <t xml:space="preserve">All wet systems: </t>
    </r>
    <r>
      <rPr>
        <sz val="10"/>
        <rFont val="Arial"/>
        <family val="2"/>
      </rPr>
      <t>Monitoring and control of cooling water chemistry.</t>
    </r>
  </si>
  <si>
    <r>
      <t xml:space="preserve">ê           </t>
    </r>
    <r>
      <rPr>
        <b/>
        <sz val="10"/>
        <rFont val="Arial"/>
        <family val="2"/>
      </rPr>
      <t xml:space="preserve">All wet systems: </t>
    </r>
    <r>
      <rPr>
        <sz val="10"/>
        <rFont val="Arial"/>
        <family val="2"/>
      </rPr>
      <t>It is not BAT to usechromium compoundsmercury compoundsorganometallic compounds (e.g. organotin compounds)mercaptobenzothiazoleshock treatment with biocidal substances other than chlorine, bromine, ozone and  H</t>
    </r>
    <r>
      <rPr>
        <vertAlign val="subscript"/>
        <sz val="10"/>
        <rFont val="Arial"/>
        <family val="2"/>
      </rPr>
      <t>2</t>
    </r>
    <r>
      <rPr>
        <sz val="10"/>
        <rFont val="Arial"/>
        <family val="2"/>
      </rPr>
      <t>O</t>
    </r>
    <r>
      <rPr>
        <vertAlign val="subscript"/>
        <sz val="10"/>
        <rFont val="Arial"/>
        <family val="2"/>
      </rPr>
      <t xml:space="preserve">2 </t>
    </r>
  </si>
  <si>
    <r>
      <t>Once-through cooling system and open wet cooling towers:</t>
    </r>
    <r>
      <rPr>
        <sz val="10"/>
        <rFont val="Arial"/>
        <family val="2"/>
      </rPr>
      <t xml:space="preserve"> To monitor macrofouling for optimising biocide dosage.</t>
    </r>
  </si>
  <si>
    <r>
      <t xml:space="preserve">wet cooling towers: </t>
    </r>
    <r>
      <rPr>
        <sz val="10"/>
        <rFont val="Arial"/>
        <family val="2"/>
      </rPr>
      <t>Avoid plume reaching ground level; Plume emission at sufficient height and with a minimum discharge air velocity at the tower outlet.</t>
    </r>
  </si>
  <si>
    <r>
      <t xml:space="preserve">wet cooling towers: </t>
    </r>
    <r>
      <rPr>
        <sz val="10"/>
        <rFont val="Arial"/>
        <family val="2"/>
      </rPr>
      <t>Avoid plume formation; Application of hybrid technique or other plume suppressing techniques such as reheating of air.</t>
    </r>
  </si>
  <si>
    <r>
      <t xml:space="preserve">wet cooling towers: </t>
    </r>
    <r>
      <rPr>
        <sz val="10"/>
        <rFont val="Arial"/>
        <family val="2"/>
      </rPr>
      <t>Use of less hazardous material; Use of asbestos, or wood preserved with CCA (or similar) or TBTO is not BAT.</t>
    </r>
  </si>
  <si>
    <r>
      <t xml:space="preserve">wet cooling towers: </t>
    </r>
    <r>
      <rPr>
        <sz val="10"/>
        <rFont val="Arial"/>
        <family val="2"/>
      </rPr>
      <t>Avoid affecting indoor air quality; Design and positioning of tower outlet to avoid risk of air intake by air conditioning systems.</t>
    </r>
  </si>
  <si>
    <r>
      <t xml:space="preserve">wet cooling towers: </t>
    </r>
    <r>
      <rPr>
        <sz val="10"/>
        <rFont val="Arial"/>
        <family val="2"/>
      </rPr>
      <t>Reduction of drift loss; Apply drift eliminators with a loss &lt;0.01% of total recirculating flow.</t>
    </r>
  </si>
  <si>
    <r>
      <t xml:space="preserve">Natural draught cooling towers: </t>
    </r>
    <r>
      <rPr>
        <sz val="10"/>
        <rFont val="Arial"/>
        <family val="2"/>
      </rPr>
      <t>reduce noise of cascading water at air inlet: different techniques available.</t>
    </r>
  </si>
  <si>
    <r>
      <t xml:space="preserve">Natural draught cooling towers: </t>
    </r>
    <r>
      <rPr>
        <sz val="10"/>
        <rFont val="Arial"/>
        <family val="2"/>
      </rPr>
      <t>reduce noise emissions around tower base: E.g application of earth barrier or noise attenuating wall.</t>
    </r>
  </si>
  <si>
    <r>
      <t xml:space="preserve">Mechanical draught cooling towers: </t>
    </r>
    <r>
      <rPr>
        <sz val="10"/>
        <rFont val="Arial"/>
        <family val="2"/>
      </rPr>
      <t>reduction</t>
    </r>
    <r>
      <rPr>
        <b/>
        <sz val="10"/>
        <rFont val="Arial"/>
        <family val="2"/>
      </rPr>
      <t xml:space="preserve"> </t>
    </r>
    <r>
      <rPr>
        <sz val="10"/>
        <rFont val="Arial"/>
        <family val="2"/>
      </rPr>
      <t>of fan noise; Apply low noise fan with characteristics, e.g.:- larger diameter fans;- Reduced tip speed (≤ 40 m/s).</t>
    </r>
  </si>
  <si>
    <r>
      <t xml:space="preserve">Mechanical draught cooling towers: </t>
    </r>
    <r>
      <rPr>
        <sz val="10"/>
        <rFont val="Arial"/>
        <family val="2"/>
      </rPr>
      <t>Optimised diffuser design; Sufficient height or installation of sound attenuators.</t>
    </r>
  </si>
  <si>
    <r>
      <t xml:space="preserve">Mechanical draught cooling towers: </t>
    </r>
    <r>
      <rPr>
        <sz val="10"/>
        <rFont val="Arial"/>
        <family val="2"/>
      </rPr>
      <t>Noise reduction; Apply attenuation measures to inlet and outlet.</t>
    </r>
  </si>
  <si>
    <r>
      <t>All heat exchangers:</t>
    </r>
    <r>
      <rPr>
        <sz val="10"/>
        <rFont val="Arial"/>
        <family val="2"/>
      </rPr>
      <t>Avoid small cracks: ΔT over heat exchanger of ≤50ºC (Annex III)</t>
    </r>
  </si>
  <si>
    <r>
      <t>Shell&amp;tube heat exchanger:</t>
    </r>
    <r>
      <rPr>
        <sz val="10"/>
        <rFont val="Arial"/>
        <family val="2"/>
      </rPr>
      <t xml:space="preserve"> monitor process operation.</t>
    </r>
  </si>
  <si>
    <r>
      <t>Shell&amp;tube heat exchanger:</t>
    </r>
    <r>
      <rPr>
        <sz val="10"/>
        <rFont val="Arial"/>
        <family val="2"/>
      </rPr>
      <t xml:space="preserve"> apply welding technology.</t>
    </r>
  </si>
  <si>
    <r>
      <t xml:space="preserve">Equipment: </t>
    </r>
    <r>
      <rPr>
        <sz val="10"/>
        <rFont val="Arial"/>
        <family val="2"/>
      </rPr>
      <t>reduce corrosion: T of metal on cooling water side&lt; 60º.</t>
    </r>
  </si>
  <si>
    <r>
      <t>Recirculating cooling systems:</t>
    </r>
    <r>
      <rPr>
        <sz val="10"/>
        <rFont val="Arial"/>
        <family val="2"/>
      </rPr>
      <t xml:space="preserve"> cooling of dangerous substances: constant monitoring of blowdown.</t>
    </r>
  </si>
  <si>
    <r>
      <t xml:space="preserve">All wet recirculating cooling systems: </t>
    </r>
    <r>
      <rPr>
        <sz val="10"/>
        <rFont val="Arial"/>
        <family val="2"/>
      </rPr>
      <t>reduce algae formation: reduce light energy reaching the cooling water.</t>
    </r>
  </si>
  <si>
    <r>
      <t xml:space="preserve">All wet recirculating cooling systems: </t>
    </r>
    <r>
      <rPr>
        <sz val="10"/>
        <rFont val="Arial"/>
        <family val="2"/>
      </rPr>
      <t>reduce biological growth: avoid stagnant zones (design) and apply optimized chemical treatment.</t>
    </r>
  </si>
  <si>
    <r>
      <t>All wet recirculating cooling systems:</t>
    </r>
    <r>
      <rPr>
        <sz val="10"/>
        <rFont val="Arial"/>
        <family val="2"/>
      </rPr>
      <t xml:space="preserve"> cleaning after outbreak: a combination of mechanical and chemical cleaning.</t>
    </r>
  </si>
  <si>
    <r>
      <t>All wet recirculating cooling systems:</t>
    </r>
    <r>
      <rPr>
        <sz val="10"/>
        <rFont val="Arial"/>
        <family val="2"/>
      </rPr>
      <t>control of pathogens: periodic monitoring of pathogens in the cooling systems.</t>
    </r>
  </si>
  <si>
    <r>
      <t xml:space="preserve">Open wet cooling towers: </t>
    </r>
    <r>
      <rPr>
        <sz val="10"/>
        <rFont val="Arial"/>
        <family val="2"/>
      </rPr>
      <t>reduce risk of infection: operators should wear nose and mouth protection (P3-mask) when entering a wet cooling tower.</t>
    </r>
  </si>
  <si>
    <r>
      <t>2.</t>
    </r>
    <r>
      <rPr>
        <b/>
        <sz val="8"/>
        <rFont val="Arial"/>
        <family val="2"/>
      </rPr>
      <t xml:space="preserve"> </t>
    </r>
    <r>
      <rPr>
        <b/>
        <sz val="10"/>
        <rFont val="Arial"/>
        <family val="2"/>
      </rPr>
      <t xml:space="preserve">Is de maatregel op uw bedrijf van toepassing?
</t>
    </r>
    <r>
      <rPr>
        <b/>
        <i/>
        <sz val="10"/>
        <color indexed="10"/>
        <rFont val="Arial"/>
        <family val="2"/>
      </rPr>
      <t>Indien nee: s.v.p. toelichting geven.</t>
    </r>
  </si>
  <si>
    <t xml:space="preserve">Toelichting      </t>
  </si>
  <si>
    <r>
      <t>1.</t>
    </r>
    <r>
      <rPr>
        <b/>
        <sz val="10"/>
        <color indexed="10"/>
        <rFont val="Arial"/>
        <family val="2"/>
      </rPr>
      <t xml:space="preserve"> </t>
    </r>
    <r>
      <rPr>
        <b/>
        <sz val="10"/>
        <rFont val="Arial"/>
        <family val="2"/>
      </rPr>
      <t>Is deze BREF van toepassing op uw bedrijf?</t>
    </r>
  </si>
  <si>
    <r>
      <t>2.</t>
    </r>
    <r>
      <rPr>
        <b/>
        <sz val="10"/>
        <rFont val="Arial"/>
        <family val="2"/>
      </rPr>
      <t xml:space="preserve"> Is de maatregel op uw bedrijf van toepassing?
</t>
    </r>
    <r>
      <rPr>
        <b/>
        <i/>
        <sz val="10"/>
        <color indexed="10"/>
        <rFont val="Arial"/>
        <family val="2"/>
      </rPr>
      <t>Indien nee: s.v.p. toelichting geven in kolom I.</t>
    </r>
  </si>
  <si>
    <r>
      <rPr>
        <b/>
        <sz val="10"/>
        <rFont val="Arial"/>
        <family val="2"/>
      </rPr>
      <t>Toelichting</t>
    </r>
    <r>
      <rPr>
        <b/>
        <sz val="8"/>
        <rFont val="Arial"/>
        <family val="2"/>
      </rPr>
      <t xml:space="preserve">      </t>
    </r>
  </si>
  <si>
    <t>"Een milieubeheersysteem (EMS) voor een IPPC-installatie bevatten de 
volgende onderdelen: 
(a) de definitie van een milieubeleid 
(b) planning en tot oprichting van doelstellingen en streefcijfers 
(c) de uitvoering en de werking van de procedures 
(d) controle en corrigerende maatregelen 
(e) management review. Hier wordt bedoeld de stand van zaken rondom het milieumanagementsysteem te communiceren. Verder wordt hierin beoordeeld in hoeverre ons milieumanagement doeltreffend is en in hoeverre we voldoen aan de gestelde doelstellingen. Verder wordt er gekeken of er verbeteringen aan het
milieumanagementsysteem mogelijk zijn. 
(f) milieuverklaring 
(g) validatie door certificerende instantie of door externe audit
(h) beschrijving voor end-of-life fabriek ontmanteling 
(i) de ontwikkeling van schonere technologieën 
(j) benchmarking. Vergelijken van bedrijfsprocessen of kengetallen met bedrijven die gelden als best presterend met betrekking tot deze processen.</t>
  </si>
  <si>
    <r>
      <t>CO</t>
    </r>
    <r>
      <rPr>
        <vertAlign val="subscript"/>
        <sz val="10"/>
        <rFont val="Arial"/>
        <family val="2"/>
      </rPr>
      <t>2</t>
    </r>
    <r>
      <rPr>
        <sz val="10"/>
        <rFont val="Arial"/>
        <family val="2"/>
      </rPr>
      <t>-emissiehandel, NO</t>
    </r>
    <r>
      <rPr>
        <vertAlign val="subscript"/>
        <sz val="10"/>
        <rFont val="Arial"/>
        <family val="2"/>
      </rPr>
      <t>x</t>
    </r>
    <r>
      <rPr>
        <sz val="10"/>
        <rFont val="Arial"/>
        <family val="2"/>
      </rPr>
      <t>-emissiehandel</t>
    </r>
  </si>
  <si>
    <r>
      <t>NO</t>
    </r>
    <r>
      <rPr>
        <vertAlign val="subscript"/>
        <sz val="10"/>
        <rFont val="Arial"/>
        <family val="2"/>
      </rPr>
      <t>x</t>
    </r>
    <r>
      <rPr>
        <sz val="10"/>
        <rFont val="Arial"/>
        <family val="2"/>
      </rPr>
      <t>-emissie voldoet aan BEES</t>
    </r>
  </si>
  <si>
    <r>
      <t>Doekfilterinstallatie, stofemissie 5-20 mg/m</t>
    </r>
    <r>
      <rPr>
        <vertAlign val="superscript"/>
        <sz val="10"/>
        <rFont val="Arial"/>
        <family val="2"/>
      </rPr>
      <t>3</t>
    </r>
    <r>
      <rPr>
        <sz val="10"/>
        <rFont val="Arial"/>
        <family val="2"/>
      </rPr>
      <t xml:space="preserve"> </t>
    </r>
  </si>
  <si>
    <t>1,I</t>
  </si>
  <si>
    <t xml:space="preserve">   IPPC-toets: Intensieve veehouderij</t>
  </si>
  <si>
    <t>Bij het ontwerpen (en in gebruik nemen) van tanks rekening houden met: 
- de fysisch chemische eigenschappen van de stof die wordt opgeslagen,
- de werkwijze voor de opslag, 
- welk niveau van instrumentatie nodig is,
- hoeveel operators zijn vereist en wat zijn de werkzaamheden
- hoe de operators op de hoogte worden gebracht van afwijkingen van normale procesomstandigheden (alarmering)
- hoe de opslag wordt beschermd tegen afwijkingen van normale procesomstandigheden (veiligheid instructies, vergrendelingssystemen, drukontlastingsapparatuur, lekdetectie en -controle, enz.),
- wat voor apparatuur moet worden geïnstalleerd, grotendeels rekening houdend met ervaringen uit het verleden met het product (bouwmaterialen, kwaliteit van kleppen, soorten pompen, etc.),
- wat voor onderhouds- en inspectieplan moet worden uitgevoerd en hoe dit te vergemakkelijken onderhouds- en inspectiewerk (toegang, indeling, enz.),
- en hoe om te gaan met noodsituaties (afstand tot andere tanks, welke voorzieningen zijn getroffen en tot wel niveau, brandbeveiliging, toegang voor hulpdiensten zoals de brandweer, enz.).</t>
  </si>
  <si>
    <t>Een instrument toepassen om proactief onderhoudsplannen en risico-gebaseerde inspectieplannen vast te leggen, b.v. op risico en betrouwbaarheid gebaseerde onderhoudsaanpak.</t>
  </si>
  <si>
    <t>Bij tanks met een extern drijvend dak: - zorgen voor een opening van minder dan 3,2 mm tussen het dak en de tankwand ten minste 95% van de omtrek van de tank is en maak gebruik van dichtingen (velgrand)  van het type 'vloeistof gemonteerde, mechanische schoenafdichtingen'. Dit om de uitstoot naar de lucht te minimaliseren.</t>
  </si>
  <si>
    <t xml:space="preserve">Bij tanks met extern drijvend dak gebruik maken van: - een drijven dak met direct contact (double-dek), of - een bestaand drijvend dak zonder contact (ponton). </t>
  </si>
  <si>
    <t>Voor gechloreerde koolwaterstofoplosmiddelen (CHC) vereist betonnen insluiting de
toepassing van oppervlaktebescherming, waardoor capillaire scheuren kunnen worden afgedekt
ondoordringbaar. Voor CHC-bestendige laminaten is een geschikte betonkwaliteit vereist. CHC-proof
laminaten zijn gebaseerd op:
• fenolharsen, of
• furanharsen.
Bovendien heeft één vorm van epoxyhars (‘Concretin’) de strenge tests voor CHC-proef doorstaan.</t>
  </si>
  <si>
    <t xml:space="preserve">Een of meerdere personen aanwijzen die verantwoordelijk zijn voor het beheer en de werking van de opslag </t>
  </si>
  <si>
    <t xml:space="preserve">Bij bekkens moeten zijn voorzien van voldoende vrije hoogte (vrijboord) om ten gevolge van regenval te vermijden in geval het bekken niet is afgedekt </t>
  </si>
  <si>
    <t xml:space="preserve">Het bedekken van een lagune kan door middel van:
- een kunststof afdekking, of
- een drijvende afdekking, of 
- een harde afdekking (enkel voor kleine bekkens). </t>
  </si>
  <si>
    <t xml:space="preserve">Een ondoordringbare voorziening aanbrengen onderaan de bekken, b.v. een flexibel membraan, een klei- of betonlaag </t>
  </si>
  <si>
    <t xml:space="preserve">Een meetprogramma toepassen en regelmatig evalueren. Het meetprogramma moet minimaal omvatten: 
• bepalen van het hydraulisch stromingspatroon rond de holtes weergeven door middel van grondwatermetingen, piëzometers en/of drukcellen, debietmetingen van het sijpelwater;
• bepalen van de stabiliteit van de holte door seismische monitoring; 
• procedures beschrijven voor het opvolgen van de waterkwaliteit door regelmatige staalnames en analyses; 
• corrosie monitoring. </t>
  </si>
  <si>
    <t xml:space="preserve">Een meetprogramma toepassen en regelmatig evalueren. Het meetprogramma omvat minimaal: 
• bepaling van de stabiliteit van de holte door seismische monitoring 
• corrosie monitoring 
• regelmatig echopeilingen uitvoeren om eventuele veranderingen in vorm te detecteren, in het bijzonder bij gebruik van onverzadigde pekel </t>
  </si>
  <si>
    <t xml:space="preserve">Externe corrosie van pijpleidingen voorkomen door een 1, 2 of 3-lagige coating aan te brengen, rekening houdend met locatie-specifieke omstandigheden (bv. nabij de zee), </t>
  </si>
  <si>
    <t xml:space="preserve">De snelheid van voertuigen op de locatie aanpassen om te vermijden of te minimaliseren dat stof opwervelt </t>
  </si>
  <si>
    <t>De overige personeelsleden op de locatie informeren over:
- de risico's van de opslag van de verpakte gevaarlijke stoffen, en;
- de voorzorgsmaatregelen die noodzakelijk zijn voor een veilige opslag van stoffen met verschillende risico's.</t>
  </si>
  <si>
    <t>https://www.infomil.nl/publish/pages/68879/samenvattingeconomicsencrossmedia-def.doc</t>
  </si>
  <si>
    <t xml:space="preserve">BBT 5 efficiënt gebruik van water </t>
  </si>
  <si>
    <t>5a</t>
  </si>
  <si>
    <t>5b</t>
  </si>
  <si>
    <t>5c</t>
  </si>
  <si>
    <t>5d</t>
  </si>
  <si>
    <t>5e</t>
  </si>
  <si>
    <t>5f</t>
  </si>
  <si>
    <t xml:space="preserve"> 'Print' knop</t>
  </si>
  <si>
    <t>IPPC-toets: BREF Energie effecientie</t>
  </si>
  <si>
    <t>Intensieve veehouderij</t>
  </si>
  <si>
    <t>feb 2017</t>
  </si>
  <si>
    <t>2a</t>
  </si>
  <si>
    <t>2b</t>
  </si>
  <si>
    <t>2c</t>
  </si>
  <si>
    <t>2d</t>
  </si>
  <si>
    <t>2e</t>
  </si>
  <si>
    <t>6a</t>
  </si>
  <si>
    <t>6b</t>
  </si>
  <si>
    <t>6c</t>
  </si>
  <si>
    <t>7a</t>
  </si>
  <si>
    <t>7b</t>
  </si>
  <si>
    <t>7c</t>
  </si>
  <si>
    <t>BBT 8.Om efficiënt om te gaan met energie op een boerderij, is de BBT een combinatie van de onderstaande technieken gebruiken.</t>
  </si>
  <si>
    <t>8a</t>
  </si>
  <si>
    <t>8b</t>
  </si>
  <si>
    <t>8c</t>
  </si>
  <si>
    <t>8d</t>
  </si>
  <si>
    <t>8e</t>
  </si>
  <si>
    <t>8f</t>
  </si>
  <si>
    <t>8g</t>
  </si>
  <si>
    <t>8h</t>
  </si>
  <si>
    <t>BBT 9.Om geluidsemissies te voorkomen of, indien dat niet haalbaar is, te verminderen, is de BBT het opzetten en uitvoeren van een geluidsbeheersplan, als onderdeel van het milieubeheersysteem (zie BBT 1), dat de volgende elementen omvat:</t>
  </si>
  <si>
    <t>i. een protocol met passende acties en tijdschema's; 
ii. een protocol voor de monitoring van geluid; 
iii. een protocol voor de reactie op geconstateerde geluidsgebeurtenissen; iv. een programma voor geluidsvermindering om bv. de bron(nen) op te sporen, de geluidsemissies te monitoren, de bijdragen van de bronnen te karakteriseren en maatregelen voor de eliminatie en/of vermindering van geluidsemissies te nemen; 
v. een herziening van de historische geluidsincidenten en corrigerende maatregelen en de verspreiding van kennis over geluidsincidenten.</t>
  </si>
  <si>
    <t>10a</t>
  </si>
  <si>
    <t>10b</t>
  </si>
  <si>
    <t>10c</t>
  </si>
  <si>
    <t>10d</t>
  </si>
  <si>
    <t>10e</t>
  </si>
  <si>
    <t>10f</t>
  </si>
  <si>
    <t>11a</t>
  </si>
  <si>
    <t>11b</t>
  </si>
  <si>
    <t>11c</t>
  </si>
  <si>
    <t>i. een protocol met passende acties en tijdschema's; 
ii. een protocol voor de monitoring van geur; 
iii. een protocol voor de reactie op geconstateerde geurhinder; 
iv. een programma voor de voorkoming en eliminatie van geur om bijvoorbeeld de bron(nen) op te sporen, de geuremissies te monitoren (zie BBT 26), de bijdragen van de bronnen te karakteriseren en maatregelen voor de eliminatie en/of vermindering van geuremissies te nemen; 
v. een herziening van de historische geurincidenten en corrigerende maatregelen en de verspreiding van kennis over geurincidenten. 
De bijbehorende monitoring is te vinden in BBT 26.</t>
  </si>
  <si>
    <t>BBT 13.Om geuremissies en/of geureffecten van een boerderij te voorkomen of, indien dat niet haalbaar is, te verminderen, is de BBT een combinatie van de onderstaande technieken gebruiken.</t>
  </si>
  <si>
    <t>13a</t>
  </si>
  <si>
    <t>13b</t>
  </si>
  <si>
    <t>13c</t>
  </si>
  <si>
    <t>13d</t>
  </si>
  <si>
    <t>13e</t>
  </si>
  <si>
    <t>13f</t>
  </si>
  <si>
    <t>13g</t>
  </si>
  <si>
    <t>14a</t>
  </si>
  <si>
    <t>14b</t>
  </si>
  <si>
    <t>14c</t>
  </si>
  <si>
    <t>15a</t>
  </si>
  <si>
    <t>15b</t>
  </si>
  <si>
    <t>15c</t>
  </si>
  <si>
    <t>15d</t>
  </si>
  <si>
    <t>15e</t>
  </si>
  <si>
    <t>BBT 19.Indien mest op de boerderij wordt verwerkt, is om stikstof-, fosfor- en geuremissies alsmede emissies van microbiële ziekteverwekkers in de lucht en het water te verminderen, en om de opslag en/of het uitrijden van mest te vergemakkelijken, de BBT de mest verwerken door één of een combinatie van de naast genoemde technieken te gebruiken.</t>
  </si>
  <si>
    <t>19a</t>
  </si>
  <si>
    <t>19b</t>
  </si>
  <si>
    <t>19c</t>
  </si>
  <si>
    <t>19d</t>
  </si>
  <si>
    <t>19e</t>
  </si>
  <si>
    <t>19f</t>
  </si>
  <si>
    <t>29a</t>
  </si>
  <si>
    <t>Waterverbruik
Registratie bv. door middel van geschikte meters of op basis van facturen. De belangrijkste waterverbruikende processen in de stallen (schoonmaken, voederen enz.) kunnen afzonderlijk worden gemonitord.</t>
  </si>
  <si>
    <t>BBT 29.De BBT is de naast genoemde procesparameters ten minste eenmaal per jaar monitoren.</t>
  </si>
  <si>
    <t>29b</t>
  </si>
  <si>
    <t>29c</t>
  </si>
  <si>
    <t>29d</t>
  </si>
  <si>
    <t>29e</t>
  </si>
  <si>
    <t>29f</t>
  </si>
  <si>
    <t>Elektriciteitsverbruikt
Registratie bv. door middel van geschikte meters of op basis van facturen. Het elektriciteitsverbruik van de stallen wordt afzonderlijk van de andere boerderij-installaties gemonitord. De belangrijkste energieverbruikende processen in de stallen (verwarming, ventilatie, verlichting enz.) kunnen afzonderlijk worden gemonitord.</t>
  </si>
  <si>
    <t>Brandstofverbruik
Registratie bv. door middel van geschikte meters of op basis van facturen.</t>
  </si>
  <si>
    <t>Aantal binnenkomende en uitgaande dieren, in voorkomend geval met inbegrip van geboorten en sterfgevallen.
Registratie bv. in bestaande registers.</t>
  </si>
  <si>
    <t>Voederconsumptie
Registratie bv. op basis van facturen of in bestaande registers.</t>
  </si>
  <si>
    <t>Mestproductie
Registratie bv. in bestaande registers.</t>
  </si>
  <si>
    <t>a) De installatie/boerderij en de activiteiten zo te situeren dat:
- het vervoer van dieren en materialen (met inbegrip van mest) beperkt wordt;
- voldoende afstand wordt gehouden tot gevoelige receptoren die bescherming behoeven;
- rekening wordt gehouden met de klimatologische omstandigheden (bv. wind en neerslag);
- rekening wordt gehouden met de mogelijke toekomstige ontwikkelingsmogelijkheden van de boerderij;
- de vervuiling van water wordt voorkomen.</t>
  </si>
  <si>
    <t>Goede bedrijfspraktijken</t>
  </si>
  <si>
    <t>BBT 2.Om effecten op het milieu te voorkomen of te verminderen en de algemene prestaties te verbeteren, is de BBT alle naast genoemde technieken gebruiken.</t>
  </si>
  <si>
    <t>b) Personeel voorlichten en opleiden, met name inzake:
- de relevante regelgeving, veehouderij, diergezondheid en dierenwelzijn, mestbeheer, veiligheid van werknemers;
- het vervoeren en uitrijden van mest;
- de planning van de activiteiten;
- noodplannen en crisisbeheer;
- reparatie en onderhoud van de uitrusting.</t>
  </si>
  <si>
    <t>c) Een noodplan opstellen voor het aanpakken van onverwachte emissies en incidenten zoals de verontreiniging van waterlichamen. Dit kan het volgende omvatten: 
- een plattegrond van de boerderij met daarop de drainagesystemen en de oorsprong van het water en het afvalwater; 
- actieplannen voor de reactie op bepaalde potentiële gebeurtenissen (bv. brand, lekken in of instorting van drijfmestreservoirs, ongecontroleerde afvloeiing van mesthopen, olielekken); 
- beschikbare uitrusting om een verontreinigingsincident aan te pakken (bv. uitrusting voor het afsluiten van drainagebuizen, het afdammen van greppels, olieschermen).</t>
  </si>
  <si>
    <t>d) Het regelmatig controleren, herstellen en onderhouden van constructies en uitrusting zoals:
- drijfmestreservoirs (controle op tekenen van beschadiging, aantasting, lekkage);
- drijfmestpompen, -mixers, -scheiders, -irrigatoren;
- systemen voor de toevoer van water en voeder;
- ventilatiesystemen en temperatuursensoren;
- silo's en transportuitrusting (bv. kleppen, leidingen);
- luchtzuiveringssystemen (bv. door regelmatige inspecties).
Hieronder kunnen ook de hygiëne van de boerderij en plaagbestrijding vallen.</t>
  </si>
  <si>
    <t>e) Het zodanig opslaan van dode dieren dat emissies worden voorkomen of verminderd.</t>
  </si>
  <si>
    <t>Efficiënt gebruik van water</t>
  </si>
  <si>
    <t>BBT 5.Om efficiënt om te gaan met water, is de BBT een combinatie van de onderstaande technieken gebruiken.
a) Een register bijhouden van het watergebruik.</t>
  </si>
  <si>
    <t>b) Waterlekken opsporen en repareren.</t>
  </si>
  <si>
    <t>c) Hogedrukreinigers gebruiken voor het reinigen van stallen en uitrusting.</t>
  </si>
  <si>
    <t>d) Geschikte uitrusting selecteren en gebruiken (bv. drinknippelsystemen, ronde drinksystemen, watertroggen) voor de specifieke diercategorie en tegelijkertijd zorgen voor de beschikbaarheid van water (ad libitum).</t>
  </si>
  <si>
    <t>e) De kalibratie van de Drinkwateruitrusting controleren en (zo nodig) regelmatig aanpassen.</t>
  </si>
  <si>
    <t>f) Niet-vervuild hemelwater hergebruiken als reinigingswater.</t>
  </si>
  <si>
    <t>Emissies uit afvalwater</t>
  </si>
  <si>
    <t>BBT 6.Om de productie van afvalwater te verminderen, is de BBT een combinatie van de naast genoemde technieken gebruiken.</t>
  </si>
  <si>
    <t>a) De vervuilde zones van het erf zo klein mogelijk houden.</t>
  </si>
  <si>
    <t>b) Zo weinig mogelijk water gebruiken.</t>
  </si>
  <si>
    <t>c) Niet-verontreinigd hemelwater scheiden van het te zuiveren afvalwater.</t>
  </si>
  <si>
    <t>BBT 7.Om emissies van afvalwater in water te verminderen, is de BBT één of een combinatie van de naast genoemde technieken gebruiken.</t>
  </si>
  <si>
    <t>a) Afvalwater afvoeren naar een speciale opvangbak of naar een drijfmestreservoir.</t>
  </si>
  <si>
    <t>b) Afvalwater zuiveren.</t>
  </si>
  <si>
    <t>c) Verspreiding van afvalwater over het land door bijvoorbeeld gebruik te maken van een irrigatiesysteem zoals sproeiers, mobiele sproei-installaties, tankers of navelstrenginjectoren.</t>
  </si>
  <si>
    <t>Efficiënt gebruik van energie</t>
  </si>
  <si>
    <t>a) Hoogrenderende verwarmings-, koel- en ventilatiesystemen.</t>
  </si>
  <si>
    <t>b) Optimalisering van verwarmings-, koel- en ventilatiesystemen en het beheer daarvan, met name wanneer luchtzuiveringssystemen worden gebruikt.</t>
  </si>
  <si>
    <t>c) Isolatie van de muren, vloeren en/of plafonds van de stallen.</t>
  </si>
  <si>
    <t>d) Het gebruik van energie-efficiënte verlichting.</t>
  </si>
  <si>
    <t>e) Het gebruik van warmtewisselaars. Een van de volgende systemen kan worden gebruikt: 
1. lucht-lucht; 
2. lucht-water; 
3. lucht-grond.</t>
  </si>
  <si>
    <t>f) Het gebruik van warmtepompen voor warmteterugwinning.</t>
  </si>
  <si>
    <t>g) Warmteterugwinning met verwarmd en gekoeld, van strooisel voorzien vloeroppervlak (combidecksysteem).</t>
  </si>
  <si>
    <t>h) Toepassen van natuurlijke ventilatie.</t>
  </si>
  <si>
    <t>Geluidemissies</t>
  </si>
  <si>
    <t>BBT 10.Om geluidsemissies te voorkomen of, indien dat niet haalbaar is, te verminderen, is de BBT één of een combinatie van de naast genoemde technieken gebruiken.</t>
  </si>
  <si>
    <t>a) Voldoende afstand in acht nemen tussen de installatie/boerderij en de gevoelige receptoren.
Bij de planning van de installatie/boerderij wordt voldoende afstand tussen de installatie/ boerderij en de gevoelige receptoren gewaarborgd door het toepassen van de minimale standaardafstanden.</t>
  </si>
  <si>
    <t>b) Locatie van de uitrusting
Het geluidsniveau kan worden verminderd door: 
i. de afstand tussen de geluidsbron en de ontvanger te vergroten (door de uitrusting zo ver mogelijk van gevoelige receptoren te plaatsen); 
ii. de lengte van de voederdistributiepijpen zo klein mogelijk te houden; 
iii. voederbakken en -silo's zo te plaatsen dat voertuigbewegingen op de boerderij tot een minimum worden beperkt.</t>
  </si>
  <si>
    <t>c) Operationele maatregelen
Hieronder vallen maatregelen zoals: 
i.indien mogelijk deuren en grote openingen van het gebouw sluiten, met name tijdens het voederen; 
ii. uitrusting laten bedienen door ervaren personeel; 
iii. indien mogelijk lawaaierige activiteiten 's nachts en tijdens het weekend vermijden; 
iv. maatregelen treffen voor lawaaibeheersing tijdens onderhoudswerkzaamheden; 
v. transportbanden en transportschroeven zo veel mogelijk volledig gevuld gebruiken; 
vi. de te schrapen buitenoppervlakken zo klein mogelijk houden om zo veel mogelijk lawaai van trekkers met schuiven te vermijden.</t>
  </si>
  <si>
    <t>d) Geluidsarme uitrusting
Het gaat hierbij onder meer om uitrusting zoals: 
i.hoogrenderende ventilatoren wanneer natuurlijke ventilatie niet mogelijk of voldoende is; 
ii. pompen en compressoren; 
iii. voedersysteem waarmee de eetstimulans wordt verminderd (bv. vultrechters, passieve ad libitum-voederinstallaties, compacte voederinstallaties).</t>
  </si>
  <si>
    <t>e) Uitrusting voor lawaaibeheersing
Het gaat hierbij onder meer om: 
i. lawaaibeperkende maatregelen;
ii. trillingsisolatie; 
iii. afscherming van lawaaierige uitrusting (bv. molens, pneumatische transportbanden); iv. geluidsisolatie van gebouwen.</t>
  </si>
  <si>
    <t>f) Lawaaibestrijding
De verspreiding van lawaai kan worden verminderd door obstakels tussen zender en ontvanger te plaatsen.</t>
  </si>
  <si>
    <t>Stofemissies</t>
  </si>
  <si>
    <t>a) De stofproductie in de stallen verminderen. Hiertoe kan een combinatie van de volgende technieken worden gebruikt:
1. grover strooisel gebruiken (bijvoorbeeld lang stro of houtkrullen in plaats van gehakseld stro);
2. vers strooisel aanbrengen door toepassing van een techniek die weinig stof veroorzaakt (bv. met de hand);
3. ad libitum-voedering toepassen;
4. vochtig voeder of voeder in pellets gebruiken of olieachtige grondstoffen of bindmiddelen toevoegen in droogvoersystemen;
5. stofafscheiders installeren in opslagruimten voor droog diervoeder die pneumatisch worden gevuld;
6. het interne ventilatiesysteem ontwerpen voor en gebruiken met lage luchtsnelheden.</t>
  </si>
  <si>
    <t>b) De stofconcentratie binnen verminderen door een van de volgende technieken toe te passen:
1. waterverneveling;
2. olieverneveling;
3. ionisatie.</t>
  </si>
  <si>
    <t>c) Behandeling van afvoerlucht door een luchtzuiveringssysteem zoals:
1. watervanger;
2. droge filter;
3. waterwasser;
4. natte zure wasser;
5. biowasser (of biotricklingfilter);
6. twee- of drietrapsluchtzuiveringssysteem;
7. biofilter.</t>
  </si>
  <si>
    <t>Geuremissies</t>
  </si>
  <si>
    <t>a) Voldoende afstand in acht nemen tussen de boerderij/installatie en de gevoelige receptoren.</t>
  </si>
  <si>
    <t>b) Een stalsysteem gebruiken dat één of een combinatie van de volgende beginselen hanteert:
- de dieren en oppervlakken droog en schoon houden (bv. vermijden dat voeder wordt gemorst, het vermijden van mest in ligruimtes met gedeeltelijke roostervloer);
- het emitterend mestoppervlak verkleinen (bv. gebruikmaken van metalen of kunststofroosters, kanalen met een beperkt blootgesteld mestoppervlak); 
-mest regelmatig afvoeren naar een externe (overdekte) mestopslagplaats; 
-de temperatuur van de mest (bv. door drijfmestkoeling) en de binnentemperatuur verlagen; 
- de luchtstroming en -snelheid over het mestoppervlak verminderen; 
- het strooisel in systemen op basis van strooisel droog en onder aerobe omstandigheden houden.</t>
  </si>
  <si>
    <t>c) De wijze waarop afvoerlucht uit de stallen wordt verwijderd optimaliseren door één of een combinatie van de volgende technieken te gebruiken: 
- de hoogte van de afvoerbuis vergroten (bv. de lucht boven de dakhoogte afvoeren, schoorstenen, luchtafvoer door de nok in plaats van door het lage deel van de muren); 
- de verticale afvoersnelheid verhogen; 
- aan de buitenzijde efficiënte barrières (bv. vegetatie) plaatsen om turbulentie in de afvoerluchtstroom te creëren; 
- de afvoeropeningen in het lage deel van de muren uitrusten met deflectoren om de afvoerlucht naar de grond te leiden; 
- de afvoerlucht lozen aan de stalzijde die van de gevoelige receptor is afgewend; 
- de as van de nok van een natuurlijk geventileerd gebouw dwars op de overheersende windrichting oriënteren.</t>
  </si>
  <si>
    <t>d) Een luchtzuiveringssysteem gebruiken zoals: 
1. biowasser (of biotricklingfilter); 
2. biofilter; 
3. twee- of drietrapsluchtzuiveringssysteem.</t>
  </si>
  <si>
    <t>e) Voor de opslag van mest één of een combinatie van de onderstaande technieken gebruiken:
1. opgeslagen drijfmest of vaste mest afdekken;
2. de locatie van de opslagplaats bepalen rekening houdend met de algemene windrichting en/of maatregelen nemen ter vermindering van de windsnelheid rond en boven de opslagplaats (bv. bomen, natuurlijke barrières);
3.het roeren van drijfmest tot een minimum beperken.3.het roeren van drijfmest tot een minimum beperken.</t>
  </si>
  <si>
    <t>f) Mest verwerken door middel van een van de onderstaande technieken om geuremissies tijdens (of voor) het uitrijden tot een minimum te beperken:
1.aerobe vergisting (door beluchting) van drijfmest;
2. compostering van vaste mest;
3. anaerobe vergisting.</t>
  </si>
  <si>
    <t>g) Voor het uitrijden van mest één of een combinatie van de onderstaande technieken gebruiken:
1.rijenbemesters, ondiepe of diepe drijfmestinjectoren;
2. mest zo snel mogelijk onderwerken.</t>
  </si>
  <si>
    <t>Emissies uit de opslag van vaste mest</t>
  </si>
  <si>
    <t>a) De verhouding tussen het emitterend oppervlak en het volume van de mesthoop verkleinen.</t>
  </si>
  <si>
    <t>b) Mesthopen afdekken.</t>
  </si>
  <si>
    <t>c) Gedroogde vaste mest opslaan in een schuur.</t>
  </si>
  <si>
    <t>a) Gedroogde vaste mest opslaan in een schuur.</t>
  </si>
  <si>
    <t>b) Een betonnen silo gebruiken voor de opslag van vaste mest.</t>
  </si>
  <si>
    <t>c) Vaste mest opslaan op een dichte, ondoordringbare vloer die is uitgerust met een drainagesysteem en een verzameltank voor het afvloeivocht.</t>
  </si>
  <si>
    <t>d) Een opslaginstallatie kiezen met voldoende capaciteit om de vaste mest te bewaren tijdens perioden waarin niet kan worden uitgereden.</t>
  </si>
  <si>
    <t>e) Vaste mest opslaan op mesthopen die verwijderd zijn van boven- en/of ondergrondse waterlopen waarin het afvloeivocht zou kunnen terechtkomen.</t>
  </si>
  <si>
    <t>Verwerking van mest op de boerderij</t>
  </si>
  <si>
    <t>a) Mechanisch scheiden van drijfmest. Dit omvat bijvoorbeeld: scheiding d.m.v. schroefpers; 
- scheiding d.m.v. decanteercentrifuge; 
- coagulatie-flocculatie; 
- scheiding d.m.v. zeven; 
- filterpersen.</t>
  </si>
  <si>
    <t>b) Anaerobe vergisting van mest in een biogasinstallatie.</t>
  </si>
  <si>
    <t>c) Gebruik van een externe tunnel voor het drogen van mest.</t>
  </si>
  <si>
    <t>d) Aerobe vergisting (door beluchting) van drijfmest.</t>
  </si>
  <si>
    <t>e) Aerobe vergisting (door beluchting) van drijfmest.</t>
  </si>
  <si>
    <t>f) Compostering van vaste mest.</t>
  </si>
  <si>
    <r>
      <t>3.</t>
    </r>
    <r>
      <rPr>
        <b/>
        <sz val="10"/>
        <rFont val="Arial"/>
        <family val="2"/>
      </rPr>
      <t xml:space="preserve"> Indien van toepassing: hoe gaat u per stal invulling geven aan de maatregel?</t>
    </r>
  </si>
  <si>
    <t>BBT 11.Om stofemissies van elke stal te verminderen moet worden aangegeven welke van naast genoemde technieken worden gebruikt.</t>
  </si>
  <si>
    <t>BBT 12. geurbeheersplan:</t>
  </si>
  <si>
    <t>BBT 14. vaste nmestopslag en emissies naar lucht.</t>
  </si>
  <si>
    <t>BBT 15.Vaste mestopslag en emissies naar water en bodem.</t>
  </si>
  <si>
    <t>https://www.infomil.nl/onderwerpen/duurzaamheid-energie/ippc-installaties/brefs-bbt-conclusies/virtuele_map/intensieve/</t>
  </si>
  <si>
    <t>Aanvraag vergunning wijziging, actualisatie, oprichting of revisie</t>
  </si>
  <si>
    <t>Versie 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</si>
</sst>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5" x14ac:knownFonts="1">
    <font>
      <sz val="8"/>
      <name val="Verdana"/>
    </font>
    <font>
      <sz val="10"/>
      <color theme="1"/>
      <name val="Arial"/>
      <family val="2"/>
    </font>
    <font>
      <sz val="10"/>
      <color theme="1"/>
      <name val="Arial"/>
      <family val="2"/>
    </font>
    <font>
      <sz val="10"/>
      <color theme="1"/>
      <name val="Arial"/>
      <family val="2"/>
    </font>
    <font>
      <sz val="8"/>
      <name val="Verdana"/>
      <family val="2"/>
    </font>
    <font>
      <u/>
      <sz val="8"/>
      <color indexed="12"/>
      <name val="Verdana"/>
      <family val="2"/>
    </font>
    <font>
      <b/>
      <sz val="8"/>
      <name val="Verdana"/>
      <family val="2"/>
    </font>
    <font>
      <sz val="8"/>
      <name val="Verdana"/>
      <family val="2"/>
    </font>
    <font>
      <b/>
      <sz val="20"/>
      <name val="Verdana"/>
      <family val="2"/>
    </font>
    <font>
      <i/>
      <sz val="8"/>
      <name val="Verdana"/>
      <family val="2"/>
    </font>
    <font>
      <b/>
      <sz val="24"/>
      <name val="Arial"/>
      <family val="2"/>
    </font>
    <font>
      <sz val="8"/>
      <name val="Arial"/>
      <family val="2"/>
    </font>
    <font>
      <b/>
      <sz val="20"/>
      <name val="Arial"/>
      <family val="2"/>
    </font>
    <font>
      <b/>
      <i/>
      <sz val="16"/>
      <name val="Arial"/>
      <family val="2"/>
    </font>
    <font>
      <u/>
      <sz val="8"/>
      <color indexed="12"/>
      <name val="Arial"/>
      <family val="2"/>
    </font>
    <font>
      <b/>
      <sz val="14"/>
      <name val="Arial"/>
      <family val="2"/>
    </font>
    <font>
      <b/>
      <sz val="13"/>
      <name val="Arial"/>
      <family val="2"/>
    </font>
    <font>
      <b/>
      <sz val="8"/>
      <name val="Arial"/>
      <family val="2"/>
    </font>
    <font>
      <b/>
      <i/>
      <sz val="10"/>
      <name val="Arial"/>
      <family val="2"/>
    </font>
    <font>
      <i/>
      <sz val="8"/>
      <name val="Arial"/>
      <family val="2"/>
    </font>
    <font>
      <sz val="10"/>
      <name val="Arial"/>
      <family val="2"/>
    </font>
    <font>
      <u/>
      <sz val="10"/>
      <color indexed="12"/>
      <name val="Arial"/>
      <family val="2"/>
    </font>
    <font>
      <b/>
      <sz val="10"/>
      <name val="Arial"/>
      <family val="2"/>
    </font>
    <font>
      <i/>
      <sz val="10"/>
      <name val="Arial"/>
      <family val="2"/>
    </font>
    <font>
      <u/>
      <sz val="10"/>
      <name val="Arial"/>
      <family val="2"/>
    </font>
    <font>
      <b/>
      <sz val="12"/>
      <name val="Arial"/>
      <family val="2"/>
    </font>
    <font>
      <sz val="12"/>
      <name val="Arial"/>
      <family val="2"/>
    </font>
    <font>
      <b/>
      <sz val="20"/>
      <color indexed="10"/>
      <name val="Arial"/>
      <family val="2"/>
    </font>
    <font>
      <b/>
      <sz val="13"/>
      <color indexed="10"/>
      <name val="Arial"/>
      <family val="2"/>
    </font>
    <font>
      <b/>
      <sz val="16"/>
      <color indexed="10"/>
      <name val="Arial"/>
      <family val="2"/>
    </font>
    <font>
      <sz val="13"/>
      <color indexed="10"/>
      <name val="Arial"/>
      <family val="2"/>
    </font>
    <font>
      <b/>
      <sz val="20"/>
      <color indexed="44"/>
      <name val="Arial"/>
      <family val="2"/>
    </font>
    <font>
      <b/>
      <i/>
      <sz val="10"/>
      <color indexed="10"/>
      <name val="Arial"/>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sz val="10"/>
      <color indexed="8"/>
      <name val="Arial"/>
      <family val="2"/>
    </font>
    <font>
      <sz val="8"/>
      <color theme="1"/>
      <name val="Verdana"/>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name val="Calibri"/>
      <family val="2"/>
    </font>
    <font>
      <b/>
      <sz val="16"/>
      <color indexed="9"/>
      <name val="Calibri"/>
      <family val="2"/>
    </font>
    <font>
      <sz val="11"/>
      <color theme="0"/>
      <name val="Calibri"/>
      <family val="2"/>
    </font>
    <font>
      <b/>
      <sz val="20"/>
      <color theme="0"/>
      <name val="Calibri"/>
      <family val="2"/>
    </font>
    <font>
      <b/>
      <sz val="11"/>
      <color theme="0"/>
      <name val="Calibri"/>
      <family val="2"/>
    </font>
    <font>
      <sz val="20"/>
      <color theme="1"/>
      <name val="Calibri"/>
      <family val="2"/>
      <scheme val="minor"/>
    </font>
    <font>
      <b/>
      <i/>
      <sz val="11"/>
      <color rgb="FFE6155C"/>
      <name val="Calibri"/>
      <family val="2"/>
    </font>
    <font>
      <b/>
      <i/>
      <sz val="11"/>
      <color rgb="FF8FC041"/>
      <name val="Calibri"/>
      <family val="2"/>
    </font>
    <font>
      <b/>
      <sz val="16"/>
      <name val="Arial"/>
      <family val="2"/>
    </font>
    <font>
      <b/>
      <i/>
      <sz val="11"/>
      <name val="Arial"/>
      <family val="2"/>
    </font>
    <font>
      <sz val="20"/>
      <name val="Arial"/>
      <family val="2"/>
    </font>
    <font>
      <b/>
      <sz val="10"/>
      <color indexed="10"/>
      <name val="Arial"/>
      <family val="2"/>
    </font>
    <font>
      <b/>
      <sz val="10"/>
      <color indexed="44"/>
      <name val="Arial"/>
      <family val="2"/>
    </font>
    <font>
      <b/>
      <sz val="10"/>
      <color theme="1"/>
      <name val="Arial"/>
      <family val="2"/>
    </font>
    <font>
      <sz val="8"/>
      <color indexed="8"/>
      <name val="Arial"/>
      <family val="2"/>
    </font>
    <font>
      <b/>
      <sz val="8"/>
      <color indexed="8"/>
      <name val="Arial"/>
      <family val="2"/>
    </font>
    <font>
      <i/>
      <sz val="8"/>
      <color indexed="8"/>
      <name val="Arial"/>
      <family val="2"/>
    </font>
    <font>
      <b/>
      <i/>
      <sz val="10"/>
      <color indexed="8"/>
      <name val="Arial"/>
      <family val="2"/>
    </font>
    <font>
      <b/>
      <sz val="12"/>
      <color theme="1"/>
      <name val="Arial"/>
      <family val="2"/>
    </font>
    <font>
      <vertAlign val="subscript"/>
      <sz val="10"/>
      <name val="Arial"/>
      <family val="2"/>
    </font>
    <font>
      <vertAlign val="superscript"/>
      <sz val="10"/>
      <name val="Arial"/>
      <family val="2"/>
    </font>
    <font>
      <sz val="11"/>
      <name val="Arial"/>
      <family val="2"/>
    </font>
  </fonts>
  <fills count="36">
    <fill>
      <patternFill patternType="none"/>
    </fill>
    <fill>
      <patternFill patternType="gray125"/>
    </fill>
    <fill>
      <patternFill patternType="solid">
        <fgColor indexed="9"/>
        <bgColor indexed="55"/>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8FC041"/>
        <bgColor indexed="64"/>
      </patternFill>
    </fill>
    <fill>
      <patternFill patternType="solid">
        <fgColor rgb="FFECECEC"/>
        <bgColor indexed="64"/>
      </patternFill>
    </fill>
    <fill>
      <patternFill patternType="solid">
        <fgColor rgb="FFECECEC"/>
        <bgColor indexed="55"/>
      </patternFill>
    </fill>
    <fill>
      <patternFill patternType="solid">
        <fgColor rgb="FFF39341"/>
        <bgColor indexed="64"/>
      </patternFill>
    </fill>
    <fill>
      <patternFill patternType="solid">
        <fgColor rgb="FFF3931F"/>
        <bgColor indexed="64"/>
      </patternFill>
    </fill>
    <fill>
      <patternFill patternType="solid">
        <fgColor rgb="FFFFC000"/>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auto="1"/>
      </top>
      <bottom/>
      <diagonal/>
    </border>
  </borders>
  <cellStyleXfs count="122">
    <xf numFmtId="0" fontId="0" fillId="0" borderId="0"/>
    <xf numFmtId="0" fontId="5" fillId="0" borderId="0" applyNumberFormat="0" applyFill="0" applyBorder="0" applyAlignment="0" applyProtection="0">
      <alignment vertical="top"/>
      <protection locked="0"/>
    </xf>
    <xf numFmtId="0" fontId="33" fillId="0" borderId="0"/>
    <xf numFmtId="0" fontId="20" fillId="0" borderId="0"/>
    <xf numFmtId="0" fontId="21"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26" borderId="26" applyNumberFormat="0" applyAlignment="0" applyProtection="0"/>
    <xf numFmtId="0" fontId="36" fillId="26" borderId="26" applyNumberFormat="0" applyAlignment="0" applyProtection="0"/>
    <xf numFmtId="0" fontId="37" fillId="27" borderId="27" applyNumberFormat="0" applyAlignment="0" applyProtection="0"/>
    <xf numFmtId="0" fontId="37" fillId="27" borderId="27" applyNumberFormat="0" applyAlignment="0" applyProtection="0"/>
    <xf numFmtId="0" fontId="38" fillId="0" borderId="28" applyNumberFormat="0" applyFill="0" applyAlignment="0" applyProtection="0"/>
    <xf numFmtId="0" fontId="38" fillId="0" borderId="28" applyNumberFormat="0" applyFill="0" applyAlignment="0" applyProtection="0"/>
    <xf numFmtId="0" fontId="39" fillId="10" borderId="0" applyNumberFormat="0" applyBorder="0" applyAlignment="0" applyProtection="0"/>
    <xf numFmtId="0" fontId="39" fillId="10" borderId="0" applyNumberFormat="0" applyBorder="0" applyAlignment="0" applyProtection="0"/>
    <xf numFmtId="0" fontId="40" fillId="13" borderId="26" applyNumberFormat="0" applyAlignment="0" applyProtection="0"/>
    <xf numFmtId="0" fontId="40" fillId="13" borderId="26" applyNumberFormat="0" applyAlignment="0" applyProtection="0"/>
    <xf numFmtId="0" fontId="41" fillId="0" borderId="29" applyNumberFormat="0" applyFill="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20" fillId="29" borderId="32" applyNumberFormat="0" applyFont="0" applyAlignment="0" applyProtection="0"/>
    <xf numFmtId="0" fontId="45" fillId="9" borderId="0" applyNumberFormat="0" applyBorder="0" applyAlignment="0" applyProtection="0"/>
    <xf numFmtId="0" fontId="45" fillId="9" borderId="0" applyNumberFormat="0" applyBorder="0" applyAlignment="0" applyProtection="0"/>
    <xf numFmtId="9" fontId="20" fillId="0" borderId="0" applyFont="0" applyFill="0" applyBorder="0" applyAlignment="0" applyProtection="0"/>
    <xf numFmtId="0" fontId="33" fillId="0" borderId="0"/>
    <xf numFmtId="0" fontId="33" fillId="0" borderId="0"/>
    <xf numFmtId="0" fontId="20" fillId="0" borderId="0"/>
    <xf numFmtId="0" fontId="20" fillId="0" borderId="0"/>
    <xf numFmtId="0" fontId="33" fillId="0" borderId="0"/>
    <xf numFmtId="0" fontId="33"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33" fillId="0" borderId="0"/>
    <xf numFmtId="0" fontId="33"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33" applyNumberFormat="0" applyFill="0" applyAlignment="0" applyProtection="0"/>
    <xf numFmtId="0" fontId="49" fillId="0" borderId="33" applyNumberFormat="0" applyFill="0" applyAlignment="0" applyProtection="0"/>
    <xf numFmtId="0" fontId="50" fillId="26" borderId="34" applyNumberFormat="0" applyAlignment="0" applyProtection="0"/>
    <xf numFmtId="0" fontId="50"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xf numFmtId="0" fontId="20" fillId="0" borderId="0"/>
    <xf numFmtId="0" fontId="4" fillId="0" borderId="0"/>
    <xf numFmtId="0" fontId="5" fillId="0" borderId="0" applyNumberFormat="0" applyFill="0" applyBorder="0" applyAlignment="0" applyProtection="0">
      <alignment vertical="top"/>
      <protection locked="0"/>
    </xf>
    <xf numFmtId="0" fontId="2" fillId="0" borderId="0"/>
  </cellStyleXfs>
  <cellXfs count="341">
    <xf numFmtId="0" fontId="0" fillId="0" borderId="0" xfId="0"/>
    <xf numFmtId="0" fontId="0" fillId="3" borderId="2" xfId="0" applyFill="1" applyBorder="1" applyProtection="1">
      <protection hidden="1"/>
    </xf>
    <xf numFmtId="0" fontId="0" fillId="4" borderId="0" xfId="0" applyFill="1" applyProtection="1">
      <protection hidden="1"/>
    </xf>
    <xf numFmtId="0" fontId="0" fillId="3" borderId="3" xfId="0"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8" fillId="3" borderId="0" xfId="0" applyFont="1" applyFill="1" applyBorder="1" applyAlignment="1" applyProtection="1">
      <alignment horizontal="left"/>
      <protection hidden="1"/>
    </xf>
    <xf numFmtId="0" fontId="0" fillId="3" borderId="0" xfId="0" applyFill="1" applyBorder="1" applyProtection="1">
      <protection hidden="1"/>
    </xf>
    <xf numFmtId="0" fontId="0" fillId="3" borderId="8" xfId="0" applyFill="1" applyBorder="1" applyProtection="1">
      <protection hidden="1"/>
    </xf>
    <xf numFmtId="0" fontId="0" fillId="3" borderId="4" xfId="0" applyFill="1" applyBorder="1" applyProtection="1">
      <protection hidden="1"/>
    </xf>
    <xf numFmtId="0" fontId="0" fillId="3" borderId="9" xfId="0" applyFill="1" applyBorder="1" applyProtection="1">
      <protection hidden="1"/>
    </xf>
    <xf numFmtId="0" fontId="0" fillId="3" borderId="10" xfId="0" applyFill="1" applyBorder="1" applyProtection="1">
      <protection hidden="1"/>
    </xf>
    <xf numFmtId="0" fontId="6" fillId="5" borderId="5" xfId="0" applyFont="1" applyFill="1" applyBorder="1" applyProtection="1">
      <protection hidden="1"/>
    </xf>
    <xf numFmtId="0" fontId="0" fillId="6" borderId="5" xfId="0" applyFill="1" applyBorder="1" applyAlignment="1" applyProtection="1">
      <alignment horizontal="left"/>
      <protection hidden="1"/>
    </xf>
    <xf numFmtId="14" fontId="0" fillId="6" borderId="5" xfId="0" applyNumberFormat="1" applyFill="1" applyBorder="1" applyAlignment="1" applyProtection="1">
      <alignment horizontal="left"/>
      <protection hidden="1"/>
    </xf>
    <xf numFmtId="0" fontId="0" fillId="0" borderId="0" xfId="0" applyFill="1" applyProtection="1">
      <protection hidden="1"/>
    </xf>
    <xf numFmtId="0" fontId="0" fillId="0" borderId="0" xfId="0" applyFill="1" applyBorder="1" applyProtection="1">
      <protection hidden="1"/>
    </xf>
    <xf numFmtId="0" fontId="11" fillId="0" borderId="0" xfId="0" applyFont="1" applyFill="1" applyProtection="1">
      <protection hidden="1"/>
    </xf>
    <xf numFmtId="0" fontId="11" fillId="0" borderId="0" xfId="0" applyFont="1" applyFill="1" applyBorder="1" applyAlignment="1" applyProtection="1">
      <alignment wrapText="1"/>
      <protection hidden="1"/>
    </xf>
    <xf numFmtId="0" fontId="11" fillId="0" borderId="0" xfId="0" applyFont="1" applyFill="1" applyAlignment="1" applyProtection="1">
      <alignment wrapText="1"/>
      <protection hidden="1"/>
    </xf>
    <xf numFmtId="0" fontId="25" fillId="0" borderId="0" xfId="0" applyFont="1" applyFill="1" applyBorder="1" applyAlignment="1" applyProtection="1">
      <alignment wrapText="1"/>
      <protection hidden="1"/>
    </xf>
    <xf numFmtId="0" fontId="11" fillId="0" borderId="8" xfId="0" applyFont="1" applyFill="1" applyBorder="1" applyAlignment="1" applyProtection="1">
      <alignment wrapText="1"/>
      <protection hidden="1"/>
    </xf>
    <xf numFmtId="0" fontId="27" fillId="0" borderId="0" xfId="0" applyFont="1" applyFill="1" applyBorder="1" applyAlignment="1" applyProtection="1">
      <alignment vertical="top" wrapText="1"/>
      <protection hidden="1"/>
    </xf>
    <xf numFmtId="0" fontId="28" fillId="0" borderId="0" xfId="0" applyFont="1" applyFill="1" applyBorder="1" applyAlignment="1" applyProtection="1">
      <alignment horizontal="center" vertical="center" wrapText="1"/>
      <protection hidden="1"/>
    </xf>
    <xf numFmtId="0" fontId="11" fillId="0" borderId="0" xfId="0" applyFont="1" applyFill="1" applyBorder="1" applyProtection="1">
      <protection hidden="1"/>
    </xf>
    <xf numFmtId="0" fontId="15"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11" fillId="0" borderId="3" xfId="0" applyFont="1" applyFill="1" applyBorder="1" applyAlignment="1" applyProtection="1">
      <alignment wrapText="1"/>
      <protection hidden="1"/>
    </xf>
    <xf numFmtId="0" fontId="17" fillId="0" borderId="0" xfId="0" applyFont="1" applyFill="1" applyBorder="1" applyAlignment="1" applyProtection="1">
      <alignment wrapText="1"/>
      <protection hidden="1"/>
    </xf>
    <xf numFmtId="0" fontId="31" fillId="0" borderId="0" xfId="0" applyFont="1" applyFill="1" applyBorder="1" applyAlignment="1" applyProtection="1">
      <alignment horizontal="center" vertical="top" wrapText="1"/>
      <protection hidden="1"/>
    </xf>
    <xf numFmtId="0" fontId="17" fillId="0" borderId="0" xfId="0" applyFont="1" applyFill="1" applyBorder="1" applyProtection="1">
      <protection hidden="1"/>
    </xf>
    <xf numFmtId="0" fontId="20" fillId="0" borderId="0" xfId="0" applyFont="1" applyFill="1" applyAlignment="1" applyProtection="1">
      <alignment wrapText="1"/>
      <protection hidden="1"/>
    </xf>
    <xf numFmtId="0" fontId="20" fillId="0" borderId="0" xfId="0" applyFont="1" applyFill="1" applyProtection="1">
      <protection hidden="1"/>
    </xf>
    <xf numFmtId="0" fontId="20" fillId="0" borderId="0" xfId="0" applyFont="1" applyFill="1" applyBorder="1" applyProtection="1">
      <protection hidden="1"/>
    </xf>
    <xf numFmtId="0" fontId="20" fillId="0" borderId="0" xfId="0" applyFont="1" applyFill="1" applyBorder="1" applyAlignment="1" applyProtection="1">
      <alignment wrapText="1"/>
      <protection hidden="1"/>
    </xf>
    <xf numFmtId="0" fontId="33" fillId="0" borderId="0" xfId="2"/>
    <xf numFmtId="0" fontId="53" fillId="0" borderId="0" xfId="2" applyFont="1" applyFill="1" applyAlignment="1">
      <alignment vertical="top"/>
    </xf>
    <xf numFmtId="0" fontId="53" fillId="0" borderId="0" xfId="2" applyFont="1" applyFill="1"/>
    <xf numFmtId="0" fontId="54" fillId="0" borderId="0" xfId="2" applyFont="1" applyFill="1" applyAlignment="1">
      <alignment vertical="center"/>
    </xf>
    <xf numFmtId="0" fontId="57" fillId="0" borderId="0" xfId="2" applyFont="1" applyFill="1" applyAlignment="1">
      <alignment vertical="center"/>
    </xf>
    <xf numFmtId="0" fontId="54" fillId="0" borderId="0" xfId="2" applyFont="1" applyFill="1" applyAlignment="1">
      <alignment horizontal="right" vertical="center"/>
    </xf>
    <xf numFmtId="0" fontId="33" fillId="0" borderId="0" xfId="83"/>
    <xf numFmtId="0" fontId="33" fillId="0" borderId="0" xfId="83" quotePrefix="1"/>
    <xf numFmtId="0" fontId="33" fillId="0" borderId="9" xfId="83" applyBorder="1"/>
    <xf numFmtId="0" fontId="4" fillId="30" borderId="2" xfId="0" applyFont="1" applyFill="1" applyBorder="1" applyProtection="1">
      <protection hidden="1"/>
    </xf>
    <xf numFmtId="0" fontId="4" fillId="30" borderId="6" xfId="0" applyFont="1" applyFill="1" applyBorder="1" applyProtection="1">
      <protection hidden="1"/>
    </xf>
    <xf numFmtId="0" fontId="4" fillId="30" borderId="7" xfId="0" applyFont="1" applyFill="1" applyBorder="1" applyProtection="1">
      <protection hidden="1"/>
    </xf>
    <xf numFmtId="0" fontId="4" fillId="30" borderId="3" xfId="0" applyFont="1" applyFill="1" applyBorder="1" applyProtection="1">
      <protection hidden="1"/>
    </xf>
    <xf numFmtId="0" fontId="15" fillId="30" borderId="0" xfId="0" applyFont="1" applyFill="1" applyBorder="1" applyProtection="1">
      <protection hidden="1"/>
    </xf>
    <xf numFmtId="0" fontId="11" fillId="30" borderId="0" xfId="0" applyFont="1" applyFill="1" applyBorder="1" applyProtection="1">
      <protection hidden="1"/>
    </xf>
    <xf numFmtId="0" fontId="4" fillId="30" borderId="0" xfId="0" applyFont="1" applyFill="1" applyBorder="1" applyProtection="1">
      <protection hidden="1"/>
    </xf>
    <xf numFmtId="0" fontId="4" fillId="30" borderId="8" xfId="0" applyFont="1" applyFill="1" applyBorder="1" applyProtection="1">
      <protection hidden="1"/>
    </xf>
    <xf numFmtId="0" fontId="16" fillId="30" borderId="0" xfId="0" applyFont="1" applyFill="1" applyBorder="1" applyProtection="1">
      <protection hidden="1"/>
    </xf>
    <xf numFmtId="0" fontId="17" fillId="30" borderId="0" xfId="0" applyFont="1" applyFill="1" applyBorder="1" applyProtection="1">
      <protection hidden="1"/>
    </xf>
    <xf numFmtId="0" fontId="18" fillId="30" borderId="0" xfId="0" applyFont="1" applyFill="1" applyBorder="1" applyProtection="1">
      <protection hidden="1"/>
    </xf>
    <xf numFmtId="0" fontId="20" fillId="30" borderId="0" xfId="0" applyFont="1" applyFill="1" applyBorder="1" applyProtection="1">
      <protection hidden="1"/>
    </xf>
    <xf numFmtId="0" fontId="22" fillId="30" borderId="0" xfId="0" applyFont="1" applyFill="1" applyBorder="1" applyProtection="1">
      <protection hidden="1"/>
    </xf>
    <xf numFmtId="0" fontId="23" fillId="30" borderId="0" xfId="0" applyFont="1" applyFill="1" applyBorder="1" applyProtection="1">
      <protection hidden="1"/>
    </xf>
    <xf numFmtId="0" fontId="20" fillId="30" borderId="0" xfId="0" applyNumberFormat="1" applyFont="1" applyFill="1" applyBorder="1" applyProtection="1">
      <protection hidden="1"/>
    </xf>
    <xf numFmtId="0" fontId="19" fillId="30" borderId="0" xfId="0" applyFont="1" applyFill="1" applyBorder="1" applyProtection="1">
      <protection hidden="1"/>
    </xf>
    <xf numFmtId="0" fontId="12" fillId="30" borderId="0" xfId="0" applyFont="1" applyFill="1" applyBorder="1" applyProtection="1">
      <protection hidden="1"/>
    </xf>
    <xf numFmtId="0" fontId="9" fillId="30" borderId="0" xfId="0" applyFont="1" applyFill="1" applyBorder="1" applyProtection="1">
      <protection hidden="1"/>
    </xf>
    <xf numFmtId="0" fontId="4" fillId="30" borderId="4" xfId="0" applyFont="1" applyFill="1" applyBorder="1" applyProtection="1">
      <protection hidden="1"/>
    </xf>
    <xf numFmtId="0" fontId="4" fillId="30" borderId="9" xfId="0" applyFont="1" applyFill="1" applyBorder="1" applyProtection="1">
      <protection hidden="1"/>
    </xf>
    <xf numFmtId="0" fontId="4" fillId="30" borderId="10" xfId="0" applyFont="1" applyFill="1" applyBorder="1" applyProtection="1">
      <protection hidden="1"/>
    </xf>
    <xf numFmtId="0" fontId="0" fillId="31" borderId="2" xfId="0" applyFill="1" applyBorder="1" applyProtection="1">
      <protection hidden="1"/>
    </xf>
    <xf numFmtId="0" fontId="0" fillId="31" borderId="6" xfId="0" applyFill="1" applyBorder="1" applyProtection="1">
      <protection hidden="1"/>
    </xf>
    <xf numFmtId="0" fontId="0" fillId="31" borderId="7" xfId="0" applyFill="1" applyBorder="1" applyProtection="1">
      <protection hidden="1"/>
    </xf>
    <xf numFmtId="0" fontId="0" fillId="31" borderId="3" xfId="0" applyFill="1" applyBorder="1" applyProtection="1">
      <protection hidden="1"/>
    </xf>
    <xf numFmtId="0" fontId="10" fillId="31" borderId="0" xfId="0" applyFont="1" applyFill="1" applyBorder="1" applyAlignment="1" applyProtection="1">
      <alignment horizontal="left"/>
      <protection hidden="1"/>
    </xf>
    <xf numFmtId="0" fontId="11" fillId="31" borderId="0" xfId="0" applyFont="1" applyFill="1" applyBorder="1" applyProtection="1">
      <protection hidden="1"/>
    </xf>
    <xf numFmtId="0" fontId="11" fillId="31" borderId="8" xfId="0" applyFont="1" applyFill="1" applyBorder="1" applyProtection="1">
      <protection hidden="1"/>
    </xf>
    <xf numFmtId="0" fontId="12" fillId="31" borderId="0" xfId="0" applyFont="1" applyFill="1" applyBorder="1" applyAlignment="1" applyProtection="1">
      <alignment horizontal="left"/>
      <protection hidden="1"/>
    </xf>
    <xf numFmtId="0" fontId="11" fillId="31" borderId="0" xfId="0" applyFont="1" applyFill="1" applyBorder="1" applyAlignment="1" applyProtection="1">
      <alignment horizontal="right"/>
      <protection hidden="1"/>
    </xf>
    <xf numFmtId="0" fontId="11" fillId="31" borderId="0" xfId="0" applyFont="1" applyFill="1" applyBorder="1" applyAlignment="1" applyProtection="1">
      <alignment horizontal="left"/>
      <protection hidden="1"/>
    </xf>
    <xf numFmtId="14" fontId="11" fillId="31" borderId="0" xfId="0" applyNumberFormat="1" applyFont="1" applyFill="1" applyBorder="1" applyProtection="1">
      <protection hidden="1"/>
    </xf>
    <xf numFmtId="0" fontId="13" fillId="31" borderId="0" xfId="0" applyFont="1" applyFill="1" applyBorder="1" applyAlignment="1" applyProtection="1">
      <alignment horizontal="left"/>
      <protection hidden="1"/>
    </xf>
    <xf numFmtId="0" fontId="20" fillId="31" borderId="0" xfId="0" applyFont="1" applyFill="1" applyBorder="1" applyProtection="1">
      <protection hidden="1"/>
    </xf>
    <xf numFmtId="14" fontId="11" fillId="31" borderId="8" xfId="0" applyNumberFormat="1" applyFont="1" applyFill="1" applyBorder="1" applyProtection="1">
      <protection hidden="1"/>
    </xf>
    <xf numFmtId="0" fontId="14" fillId="31" borderId="0" xfId="1" applyFont="1" applyFill="1" applyBorder="1" applyAlignment="1" applyProtection="1">
      <protection hidden="1"/>
    </xf>
    <xf numFmtId="0" fontId="11" fillId="31" borderId="0" xfId="0" applyFont="1" applyFill="1" applyAlignment="1"/>
    <xf numFmtId="0" fontId="11" fillId="31" borderId="0" xfId="0" applyFont="1" applyFill="1" applyBorder="1" applyAlignment="1" applyProtection="1">
      <protection hidden="1"/>
    </xf>
    <xf numFmtId="0" fontId="21" fillId="31" borderId="0" xfId="1" applyFont="1" applyFill="1" applyBorder="1" applyAlignment="1" applyProtection="1">
      <protection hidden="1"/>
    </xf>
    <xf numFmtId="0" fontId="0" fillId="31" borderId="4" xfId="0" applyFill="1" applyBorder="1" applyProtection="1">
      <protection hidden="1"/>
    </xf>
    <xf numFmtId="0" fontId="0" fillId="31" borderId="9" xfId="0" applyFill="1" applyBorder="1" applyProtection="1">
      <protection hidden="1"/>
    </xf>
    <xf numFmtId="0" fontId="0" fillId="31" borderId="10" xfId="0" applyFill="1" applyBorder="1" applyProtection="1">
      <protection hidden="1"/>
    </xf>
    <xf numFmtId="0" fontId="0" fillId="0" borderId="0" xfId="0" applyFill="1"/>
    <xf numFmtId="0" fontId="33" fillId="0" borderId="0" xfId="2" applyFill="1"/>
    <xf numFmtId="0" fontId="0" fillId="0" borderId="0" xfId="0" applyFill="1" applyBorder="1" applyAlignment="1" applyProtection="1">
      <alignment wrapText="1"/>
      <protection hidden="1"/>
    </xf>
    <xf numFmtId="0" fontId="0" fillId="0" borderId="2" xfId="0" applyFill="1" applyBorder="1" applyAlignment="1" applyProtection="1">
      <alignment wrapText="1"/>
      <protection hidden="1"/>
    </xf>
    <xf numFmtId="0" fontId="0" fillId="0" borderId="6" xfId="0" applyFill="1" applyBorder="1" applyAlignment="1" applyProtection="1">
      <alignment wrapText="1"/>
      <protection hidden="1"/>
    </xf>
    <xf numFmtId="0" fontId="0" fillId="0" borderId="7" xfId="0" applyFill="1" applyBorder="1" applyAlignment="1" applyProtection="1">
      <alignment wrapText="1"/>
      <protection hidden="1"/>
    </xf>
    <xf numFmtId="0" fontId="0" fillId="0" borderId="0" xfId="0" applyFill="1" applyAlignment="1" applyProtection="1">
      <alignment wrapText="1"/>
      <protection hidden="1"/>
    </xf>
    <xf numFmtId="0" fontId="0" fillId="30" borderId="2" xfId="0" applyFill="1" applyBorder="1" applyProtection="1">
      <protection hidden="1"/>
    </xf>
    <xf numFmtId="0" fontId="11" fillId="30" borderId="6" xfId="0" applyFont="1" applyFill="1" applyBorder="1" applyProtection="1">
      <protection hidden="1"/>
    </xf>
    <xf numFmtId="0" fontId="0" fillId="30" borderId="6" xfId="0" applyFill="1" applyBorder="1" applyProtection="1">
      <protection hidden="1"/>
    </xf>
    <xf numFmtId="0" fontId="0" fillId="30" borderId="7" xfId="0" applyFill="1" applyBorder="1" applyProtection="1">
      <protection hidden="1"/>
    </xf>
    <xf numFmtId="0" fontId="0" fillId="30" borderId="3" xfId="0" applyFill="1" applyBorder="1" applyProtection="1">
      <protection hidden="1"/>
    </xf>
    <xf numFmtId="0" fontId="16" fillId="30" borderId="0" xfId="0" applyFont="1" applyFill="1" applyBorder="1" applyAlignment="1" applyProtection="1">
      <protection hidden="1"/>
    </xf>
    <xf numFmtId="0" fontId="0" fillId="30" borderId="0" xfId="0" applyFill="1" applyBorder="1" applyProtection="1">
      <protection hidden="1"/>
    </xf>
    <xf numFmtId="0" fontId="0" fillId="30" borderId="8" xfId="0" applyFill="1" applyBorder="1" applyProtection="1">
      <protection hidden="1"/>
    </xf>
    <xf numFmtId="0" fontId="0" fillId="30" borderId="4" xfId="0" applyFill="1" applyBorder="1" applyProtection="1">
      <protection hidden="1"/>
    </xf>
    <xf numFmtId="0" fontId="0" fillId="30" borderId="9" xfId="0" applyFill="1" applyBorder="1" applyProtection="1">
      <protection hidden="1"/>
    </xf>
    <xf numFmtId="0" fontId="0" fillId="30" borderId="10" xfId="0" applyFill="1" applyBorder="1" applyProtection="1">
      <protection hidden="1"/>
    </xf>
    <xf numFmtId="0" fontId="11" fillId="31" borderId="6" xfId="0" applyFont="1" applyFill="1" applyBorder="1" applyProtection="1">
      <protection hidden="1"/>
    </xf>
    <xf numFmtId="0" fontId="16" fillId="31" borderId="0" xfId="0" applyFont="1" applyFill="1" applyBorder="1" applyAlignment="1" applyProtection="1">
      <protection hidden="1"/>
    </xf>
    <xf numFmtId="0" fontId="0" fillId="31" borderId="0" xfId="0" applyFill="1" applyBorder="1" applyProtection="1">
      <protection hidden="1"/>
    </xf>
    <xf numFmtId="0" fontId="0" fillId="31" borderId="8" xfId="0" applyFill="1" applyBorder="1" applyProtection="1">
      <protection hidden="1"/>
    </xf>
    <xf numFmtId="0" fontId="22" fillId="31" borderId="5" xfId="0" applyFont="1" applyFill="1" applyBorder="1" applyAlignment="1" applyProtection="1">
      <alignment horizontal="left" vertical="top"/>
      <protection hidden="1"/>
    </xf>
    <xf numFmtId="0" fontId="22" fillId="31" borderId="5" xfId="0" applyFont="1" applyFill="1" applyBorder="1" applyAlignment="1" applyProtection="1">
      <alignment horizontal="center" vertical="top" wrapText="1"/>
      <protection hidden="1"/>
    </xf>
    <xf numFmtId="0" fontId="17" fillId="31" borderId="0" xfId="0" applyFont="1" applyFill="1" applyBorder="1" applyAlignment="1" applyProtection="1">
      <alignment horizontal="center" vertical="top" wrapText="1"/>
      <protection hidden="1"/>
    </xf>
    <xf numFmtId="0" fontId="20" fillId="31" borderId="5" xfId="0" applyFont="1" applyFill="1" applyBorder="1" applyProtection="1">
      <protection hidden="1"/>
    </xf>
    <xf numFmtId="49" fontId="20" fillId="31" borderId="5" xfId="0" quotePrefix="1" applyNumberFormat="1" applyFont="1" applyFill="1" applyBorder="1" applyAlignment="1" applyProtection="1">
      <alignment horizontal="center"/>
      <protection hidden="1"/>
    </xf>
    <xf numFmtId="0" fontId="20" fillId="31" borderId="5" xfId="0" applyFont="1" applyFill="1" applyBorder="1" applyAlignment="1" applyProtection="1">
      <alignment horizontal="center"/>
      <protection hidden="1"/>
    </xf>
    <xf numFmtId="0" fontId="11" fillId="31" borderId="0" xfId="0" applyFont="1" applyFill="1" applyBorder="1" applyAlignment="1" applyProtection="1">
      <alignment horizontal="center"/>
      <protection hidden="1"/>
    </xf>
    <xf numFmtId="49" fontId="20" fillId="31" borderId="5" xfId="0" applyNumberFormat="1" applyFont="1" applyFill="1" applyBorder="1" applyAlignment="1" applyProtection="1">
      <alignment horizontal="center"/>
      <protection hidden="1"/>
    </xf>
    <xf numFmtId="0" fontId="12" fillId="30" borderId="0" xfId="0" applyFont="1" applyFill="1" applyBorder="1" applyAlignment="1" applyProtection="1">
      <alignment horizontal="left"/>
      <protection hidden="1"/>
    </xf>
    <xf numFmtId="0" fontId="20" fillId="30" borderId="5" xfId="0" applyFont="1" applyFill="1" applyBorder="1" applyAlignment="1" applyProtection="1">
      <alignment horizontal="left"/>
      <protection locked="0" hidden="1"/>
    </xf>
    <xf numFmtId="0" fontId="20" fillId="30" borderId="5" xfId="0" applyFont="1" applyFill="1" applyBorder="1" applyAlignment="1" applyProtection="1">
      <alignment horizontal="left" vertical="top"/>
      <protection hidden="1"/>
    </xf>
    <xf numFmtId="164" fontId="20" fillId="30" borderId="5" xfId="0" applyNumberFormat="1" applyFont="1" applyFill="1" applyBorder="1" applyAlignment="1" applyProtection="1">
      <alignment horizontal="left"/>
      <protection locked="0" hidden="1"/>
    </xf>
    <xf numFmtId="0" fontId="11" fillId="30" borderId="9" xfId="0" applyFont="1" applyFill="1" applyBorder="1" applyProtection="1">
      <protection hidden="1"/>
    </xf>
    <xf numFmtId="0" fontId="60" fillId="30" borderId="0" xfId="83" applyFont="1" applyFill="1" applyAlignment="1">
      <alignment vertical="top"/>
    </xf>
    <xf numFmtId="0" fontId="56" fillId="30" borderId="0" xfId="83" applyFont="1" applyFill="1" applyAlignment="1">
      <alignment vertical="center"/>
    </xf>
    <xf numFmtId="0" fontId="55" fillId="30" borderId="0" xfId="83" applyFont="1" applyFill="1"/>
    <xf numFmtId="0" fontId="25" fillId="30" borderId="6" xfId="0" applyFont="1" applyFill="1" applyBorder="1" applyAlignment="1" applyProtection="1">
      <protection hidden="1"/>
    </xf>
    <xf numFmtId="0" fontId="25" fillId="30" borderId="7" xfId="0" applyFont="1" applyFill="1" applyBorder="1" applyAlignment="1" applyProtection="1">
      <protection hidden="1"/>
    </xf>
    <xf numFmtId="0" fontId="20" fillId="30" borderId="3" xfId="0" applyFont="1" applyFill="1" applyBorder="1" applyAlignment="1" applyProtection="1">
      <alignment horizontal="right"/>
      <protection hidden="1"/>
    </xf>
    <xf numFmtId="0" fontId="20" fillId="30" borderId="0" xfId="0" applyFont="1" applyFill="1" applyBorder="1" applyAlignment="1" applyProtection="1">
      <alignment vertical="top" wrapText="1"/>
      <protection hidden="1"/>
    </xf>
    <xf numFmtId="0" fontId="11" fillId="30" borderId="8" xfId="0" applyFont="1" applyFill="1" applyBorder="1" applyAlignment="1" applyProtection="1">
      <alignment vertical="top" wrapText="1"/>
      <protection hidden="1"/>
    </xf>
    <xf numFmtId="0" fontId="11" fillId="30" borderId="3" xfId="0" applyFont="1" applyFill="1" applyBorder="1" applyProtection="1">
      <protection hidden="1"/>
    </xf>
    <xf numFmtId="0" fontId="11" fillId="30" borderId="8" xfId="0" applyFont="1" applyFill="1" applyBorder="1" applyProtection="1">
      <protection hidden="1"/>
    </xf>
    <xf numFmtId="0" fontId="22" fillId="30" borderId="4" xfId="0" applyFont="1" applyFill="1" applyBorder="1" applyProtection="1">
      <protection hidden="1"/>
    </xf>
    <xf numFmtId="0" fontId="22" fillId="30" borderId="9" xfId="0" applyFont="1" applyFill="1" applyBorder="1" applyProtection="1">
      <protection hidden="1"/>
    </xf>
    <xf numFmtId="0" fontId="22" fillId="30" borderId="10" xfId="0" applyFont="1" applyFill="1" applyBorder="1" applyAlignment="1" applyProtection="1">
      <alignment horizontal="left" wrapText="1"/>
      <protection hidden="1"/>
    </xf>
    <xf numFmtId="0" fontId="22" fillId="0" borderId="0" xfId="0" applyFont="1" applyFill="1" applyBorder="1" applyAlignment="1" applyProtection="1">
      <alignment horizontal="left" vertical="top" wrapText="1"/>
      <protection hidden="1"/>
    </xf>
    <xf numFmtId="0" fontId="20" fillId="0" borderId="5" xfId="0" applyFont="1" applyFill="1" applyBorder="1" applyAlignment="1" applyProtection="1">
      <alignment horizontal="center" vertical="top" wrapText="1"/>
      <protection locked="0" hidden="1"/>
    </xf>
    <xf numFmtId="0" fontId="20" fillId="0" borderId="1" xfId="0" applyFont="1" applyFill="1" applyBorder="1" applyAlignment="1" applyProtection="1">
      <alignment horizontal="center" vertical="top" wrapText="1"/>
      <protection locked="0" hidden="1"/>
    </xf>
    <xf numFmtId="0" fontId="20" fillId="0" borderId="0" xfId="0" applyFont="1" applyFill="1" applyBorder="1" applyAlignment="1" applyProtection="1">
      <alignment horizontal="left" vertical="top" wrapText="1"/>
      <protection hidden="1"/>
    </xf>
    <xf numFmtId="0" fontId="20" fillId="31" borderId="5" xfId="0" applyFont="1" applyFill="1" applyBorder="1" applyAlignment="1" applyProtection="1">
      <alignment horizontal="left" vertical="top" wrapText="1"/>
      <protection hidden="1"/>
    </xf>
    <xf numFmtId="0" fontId="11" fillId="31" borderId="5" xfId="0" applyFont="1" applyFill="1" applyBorder="1" applyAlignment="1" applyProtection="1">
      <alignment horizontal="left" vertical="top" wrapText="1"/>
      <protection hidden="1"/>
    </xf>
    <xf numFmtId="0" fontId="11" fillId="31" borderId="11" xfId="0" applyFont="1" applyFill="1" applyBorder="1" applyAlignment="1" applyProtection="1">
      <alignment horizontal="left" vertical="top" wrapText="1"/>
      <protection hidden="1"/>
    </xf>
    <xf numFmtId="0" fontId="27" fillId="30" borderId="5" xfId="0" applyFont="1" applyFill="1" applyBorder="1" applyAlignment="1" applyProtection="1">
      <alignment horizontal="center" vertical="top" wrapText="1"/>
      <protection hidden="1"/>
    </xf>
    <xf numFmtId="0" fontId="12" fillId="30" borderId="5" xfId="0" applyFont="1" applyFill="1" applyBorder="1" applyAlignment="1" applyProtection="1">
      <alignment horizontal="center" vertical="top" wrapText="1"/>
      <protection hidden="1"/>
    </xf>
    <xf numFmtId="0" fontId="61" fillId="30" borderId="2" xfId="0" applyFont="1" applyFill="1" applyBorder="1" applyAlignment="1" applyProtection="1">
      <protection hidden="1"/>
    </xf>
    <xf numFmtId="0" fontId="61" fillId="0" borderId="0" xfId="2" applyFont="1" applyFill="1" applyAlignment="1">
      <alignment horizontal="left" vertical="center"/>
    </xf>
    <xf numFmtId="0" fontId="12" fillId="0" borderId="0" xfId="0" applyFont="1" applyFill="1" applyBorder="1" applyAlignment="1" applyProtection="1">
      <alignment wrapText="1"/>
      <protection hidden="1"/>
    </xf>
    <xf numFmtId="0" fontId="63" fillId="0" borderId="0" xfId="0" applyFont="1" applyFill="1" applyBorder="1" applyAlignment="1" applyProtection="1">
      <alignment wrapText="1"/>
      <protection hidden="1"/>
    </xf>
    <xf numFmtId="0" fontId="14" fillId="0" borderId="8" xfId="1" applyFont="1" applyFill="1" applyBorder="1" applyAlignment="1" applyProtection="1">
      <alignment wrapText="1"/>
      <protection hidden="1"/>
    </xf>
    <xf numFmtId="0" fontId="17" fillId="0" borderId="0" xfId="0" applyFont="1" applyFill="1" applyBorder="1" applyAlignment="1" applyProtection="1">
      <alignment horizontal="left" vertical="top" wrapText="1"/>
      <protection hidden="1"/>
    </xf>
    <xf numFmtId="0" fontId="11" fillId="0" borderId="5" xfId="0" applyFont="1" applyFill="1" applyBorder="1" applyAlignment="1" applyProtection="1">
      <alignment horizontal="center" vertical="top" wrapText="1"/>
      <protection locked="0" hidden="1"/>
    </xf>
    <xf numFmtId="0" fontId="11" fillId="0" borderId="1" xfId="0" applyFont="1" applyFill="1" applyBorder="1" applyAlignment="1" applyProtection="1">
      <alignment horizontal="center" vertical="top" wrapText="1"/>
      <protection locked="0" hidden="1"/>
    </xf>
    <xf numFmtId="0" fontId="11" fillId="0" borderId="0" xfId="0" applyFont="1" applyFill="1" applyBorder="1" applyAlignment="1" applyProtection="1">
      <alignment horizontal="center" vertical="top" wrapText="1"/>
      <protection hidden="1"/>
    </xf>
    <xf numFmtId="0" fontId="11"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61" fillId="30" borderId="3" xfId="0" applyFont="1" applyFill="1" applyBorder="1" applyAlignment="1" applyProtection="1">
      <protection hidden="1"/>
    </xf>
    <xf numFmtId="0" fontId="12" fillId="30" borderId="0" xfId="0" applyFont="1" applyFill="1" applyBorder="1" applyAlignment="1" applyProtection="1">
      <protection hidden="1"/>
    </xf>
    <xf numFmtId="0" fontId="12" fillId="30" borderId="8" xfId="0" applyFont="1" applyFill="1" applyBorder="1" applyAlignment="1" applyProtection="1">
      <protection hidden="1"/>
    </xf>
    <xf numFmtId="0" fontId="11" fillId="30" borderId="3" xfId="0" applyFont="1" applyFill="1" applyBorder="1" applyAlignment="1" applyProtection="1">
      <alignment horizontal="right"/>
      <protection hidden="1"/>
    </xf>
    <xf numFmtId="0" fontId="11" fillId="30" borderId="0" xfId="0" applyFont="1" applyFill="1" applyBorder="1" applyAlignment="1" applyProtection="1">
      <alignment vertical="top" wrapText="1"/>
      <protection hidden="1"/>
    </xf>
    <xf numFmtId="0" fontId="22" fillId="0" borderId="0" xfId="0" applyFont="1" applyFill="1" applyBorder="1" applyAlignment="1" applyProtection="1">
      <alignment wrapText="1"/>
      <protection hidden="1"/>
    </xf>
    <xf numFmtId="0" fontId="64" fillId="30" borderId="5" xfId="0" applyFont="1" applyFill="1" applyBorder="1" applyAlignment="1" applyProtection="1">
      <alignment horizontal="center" vertical="top" wrapText="1"/>
      <protection hidden="1"/>
    </xf>
    <xf numFmtId="0" fontId="65" fillId="30" borderId="5" xfId="0" applyFont="1" applyFill="1" applyBorder="1" applyAlignment="1" applyProtection="1">
      <alignment horizontal="center" vertical="top" wrapText="1"/>
      <protection hidden="1"/>
    </xf>
    <xf numFmtId="0" fontId="20" fillId="31" borderId="11" xfId="0" applyFont="1" applyFill="1" applyBorder="1" applyAlignment="1" applyProtection="1">
      <alignment horizontal="left" vertical="top" wrapText="1"/>
      <protection hidden="1"/>
    </xf>
    <xf numFmtId="0" fontId="22" fillId="31" borderId="11" xfId="0" applyFont="1" applyFill="1" applyBorder="1" applyAlignment="1" applyProtection="1">
      <alignment horizontal="left" vertical="top" wrapText="1"/>
      <protection locked="0"/>
    </xf>
    <xf numFmtId="0" fontId="22" fillId="31" borderId="5" xfId="0" applyFont="1" applyFill="1" applyBorder="1" applyAlignment="1" applyProtection="1">
      <alignment horizontal="left" vertical="top" wrapText="1"/>
      <protection hidden="1"/>
    </xf>
    <xf numFmtId="0" fontId="59" fillId="30" borderId="0" xfId="83" applyFont="1" applyFill="1" applyAlignment="1">
      <alignment vertical="top"/>
    </xf>
    <xf numFmtId="0" fontId="53" fillId="30" borderId="0" xfId="83" applyFont="1" applyFill="1" applyAlignment="1">
      <alignment vertical="top"/>
    </xf>
    <xf numFmtId="0" fontId="53" fillId="30" borderId="0" xfId="83" applyFont="1" applyFill="1"/>
    <xf numFmtId="0" fontId="54" fillId="30" borderId="0" xfId="83" applyFont="1" applyFill="1" applyAlignment="1">
      <alignment horizontal="right" vertical="center"/>
    </xf>
    <xf numFmtId="0" fontId="11" fillId="2" borderId="5" xfId="0" applyFont="1" applyFill="1" applyBorder="1" applyAlignment="1" applyProtection="1">
      <alignment horizontal="center" vertical="top" wrapText="1"/>
      <protection locked="0" hidden="1"/>
    </xf>
    <xf numFmtId="0" fontId="11" fillId="2" borderId="1" xfId="0" applyFont="1" applyFill="1" applyBorder="1" applyAlignment="1" applyProtection="1">
      <alignment horizontal="center" vertical="top" wrapText="1"/>
      <protection locked="0" hidden="1"/>
    </xf>
    <xf numFmtId="0" fontId="11" fillId="7" borderId="3" xfId="0" applyFont="1" applyFill="1" applyBorder="1" applyAlignment="1" applyProtection="1">
      <alignment wrapText="1"/>
      <protection hidden="1"/>
    </xf>
    <xf numFmtId="0" fontId="11" fillId="7" borderId="8" xfId="0" applyFont="1" applyFill="1" applyBorder="1" applyAlignment="1" applyProtection="1">
      <alignment wrapText="1"/>
      <protection hidden="1"/>
    </xf>
    <xf numFmtId="0" fontId="11" fillId="7" borderId="0" xfId="0" applyFont="1" applyFill="1" applyBorder="1" applyAlignment="1" applyProtection="1">
      <alignment wrapText="1"/>
      <protection hidden="1"/>
    </xf>
    <xf numFmtId="0" fontId="14" fillId="7" borderId="8" xfId="1" applyFont="1" applyFill="1" applyBorder="1" applyAlignment="1" applyProtection="1">
      <alignment wrapText="1"/>
      <protection hidden="1"/>
    </xf>
    <xf numFmtId="0" fontId="28" fillId="7" borderId="0" xfId="0" applyFont="1" applyFill="1" applyBorder="1" applyAlignment="1" applyProtection="1">
      <alignment horizontal="center" vertical="center" wrapText="1"/>
      <protection hidden="1"/>
    </xf>
    <xf numFmtId="0" fontId="15" fillId="7" borderId="0" xfId="0" applyFont="1" applyFill="1" applyBorder="1" applyAlignment="1" applyProtection="1">
      <alignment horizontal="center" vertical="center" wrapText="1"/>
      <protection hidden="1"/>
    </xf>
    <xf numFmtId="0" fontId="30" fillId="7" borderId="0" xfId="0" applyFont="1" applyFill="1" applyBorder="1" applyAlignment="1" applyProtection="1">
      <alignment horizontal="center" vertical="center" wrapText="1"/>
      <protection hidden="1"/>
    </xf>
    <xf numFmtId="0" fontId="11" fillId="30" borderId="7" xfId="0" applyFont="1" applyFill="1" applyBorder="1" applyProtection="1">
      <protection hidden="1"/>
    </xf>
    <xf numFmtId="0" fontId="31" fillId="7" borderId="0" xfId="0" applyFont="1" applyFill="1" applyBorder="1" applyAlignment="1" applyProtection="1">
      <alignment horizontal="center" vertical="top" wrapText="1"/>
      <protection hidden="1"/>
    </xf>
    <xf numFmtId="0" fontId="17" fillId="7" borderId="0" xfId="0" applyFont="1" applyFill="1" applyBorder="1" applyAlignment="1" applyProtection="1">
      <alignment wrapText="1"/>
      <protection hidden="1"/>
    </xf>
    <xf numFmtId="0" fontId="11" fillId="7" borderId="0" xfId="0" applyFont="1" applyFill="1" applyBorder="1" applyProtection="1">
      <protection hidden="1"/>
    </xf>
    <xf numFmtId="0" fontId="20" fillId="7" borderId="0" xfId="0" applyFont="1" applyFill="1" applyBorder="1" applyAlignment="1" applyProtection="1">
      <alignment horizontal="center" vertical="top" wrapText="1"/>
      <protection hidden="1"/>
    </xf>
    <xf numFmtId="0" fontId="20" fillId="7" borderId="0" xfId="0" applyFont="1" applyFill="1" applyBorder="1" applyProtection="1">
      <protection hidden="1"/>
    </xf>
    <xf numFmtId="0" fontId="11" fillId="7" borderId="9" xfId="0" applyFont="1" applyFill="1" applyBorder="1" applyAlignment="1" applyProtection="1">
      <alignment wrapText="1"/>
      <protection hidden="1"/>
    </xf>
    <xf numFmtId="0" fontId="12" fillId="30" borderId="2" xfId="0" applyFont="1" applyFill="1" applyBorder="1" applyAlignment="1" applyProtection="1">
      <protection hidden="1"/>
    </xf>
    <xf numFmtId="0" fontId="12" fillId="30" borderId="6" xfId="0" applyFont="1" applyFill="1" applyBorder="1" applyAlignment="1" applyProtection="1">
      <protection hidden="1"/>
    </xf>
    <xf numFmtId="0" fontId="12" fillId="30" borderId="7" xfId="0" applyFont="1" applyFill="1" applyBorder="1" applyAlignment="1" applyProtection="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11" fillId="0" borderId="2" xfId="0" applyFont="1" applyFill="1" applyBorder="1" applyAlignment="1" applyProtection="1">
      <alignment wrapText="1"/>
      <protection hidden="1"/>
    </xf>
    <xf numFmtId="0" fontId="11" fillId="0" borderId="6" xfId="0" applyFont="1" applyFill="1" applyBorder="1" applyAlignment="1" applyProtection="1">
      <alignment wrapText="1"/>
      <protection hidden="1"/>
    </xf>
    <xf numFmtId="0" fontId="11" fillId="0" borderId="7" xfId="0" applyFont="1" applyFill="1" applyBorder="1" applyAlignment="1" applyProtection="1">
      <alignment wrapText="1"/>
      <protection hidden="1"/>
    </xf>
    <xf numFmtId="0" fontId="11" fillId="0" borderId="3"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top"/>
      <protection hidden="1"/>
    </xf>
    <xf numFmtId="0" fontId="15" fillId="0" borderId="3" xfId="0" applyFont="1" applyFill="1" applyBorder="1" applyAlignment="1" applyProtection="1">
      <alignment horizontal="center" vertical="center" wrapText="1"/>
      <protection hidden="1"/>
    </xf>
    <xf numFmtId="0" fontId="67" fillId="31" borderId="5" xfId="0" applyFont="1" applyFill="1" applyBorder="1" applyAlignment="1">
      <alignment horizontal="left" vertical="top" wrapText="1"/>
    </xf>
    <xf numFmtId="0" fontId="68" fillId="31" borderId="5" xfId="0" applyFont="1" applyFill="1" applyBorder="1" applyAlignment="1">
      <alignment vertical="center" wrapText="1"/>
    </xf>
    <xf numFmtId="0" fontId="11" fillId="31" borderId="12" xfId="0" applyFont="1" applyFill="1" applyBorder="1" applyAlignment="1" applyProtection="1">
      <alignment horizontal="left" vertical="top" wrapText="1"/>
      <protection hidden="1"/>
    </xf>
    <xf numFmtId="0" fontId="69" fillId="31" borderId="5" xfId="0" applyFont="1" applyFill="1" applyBorder="1" applyAlignment="1">
      <alignment vertical="center" wrapText="1"/>
    </xf>
    <xf numFmtId="0" fontId="67" fillId="31" borderId="5" xfId="0" applyFont="1" applyFill="1" applyBorder="1" applyAlignment="1">
      <alignment horizontal="left" wrapText="1"/>
    </xf>
    <xf numFmtId="0" fontId="11" fillId="31" borderId="5" xfId="0" applyFont="1" applyFill="1" applyBorder="1" applyAlignment="1">
      <alignment horizontal="left" vertical="center" wrapText="1"/>
    </xf>
    <xf numFmtId="0" fontId="67" fillId="31" borderId="5" xfId="0" applyFont="1" applyFill="1" applyBorder="1" applyAlignment="1">
      <alignment horizontal="left" vertical="center" wrapText="1"/>
    </xf>
    <xf numFmtId="0" fontId="11" fillId="31" borderId="5" xfId="0" applyFont="1" applyFill="1" applyBorder="1" applyAlignment="1" applyProtection="1">
      <alignment horizontal="left" vertical="center" wrapText="1"/>
      <protection hidden="1"/>
    </xf>
    <xf numFmtId="0" fontId="11" fillId="31" borderId="5" xfId="0" applyFont="1" applyFill="1" applyBorder="1" applyAlignment="1">
      <alignment horizontal="left" vertical="top" wrapText="1"/>
    </xf>
    <xf numFmtId="0" fontId="68" fillId="31" borderId="0" xfId="0" applyFont="1" applyFill="1" applyAlignment="1">
      <alignment wrapText="1"/>
    </xf>
    <xf numFmtId="0" fontId="70" fillId="31" borderId="5" xfId="0" applyFont="1" applyFill="1" applyBorder="1" applyAlignment="1">
      <alignment vertical="center" wrapText="1"/>
    </xf>
    <xf numFmtId="0" fontId="20" fillId="0" borderId="0" xfId="0" applyFont="1" applyFill="1" applyBorder="1" applyAlignment="1" applyProtection="1">
      <alignment horizontal="center" vertical="top" wrapText="1"/>
      <protection hidden="1"/>
    </xf>
    <xf numFmtId="0" fontId="46" fillId="31" borderId="5" xfId="0" applyFont="1" applyFill="1" applyBorder="1" applyAlignment="1">
      <alignment horizontal="left" vertical="top" wrapText="1"/>
    </xf>
    <xf numFmtId="0" fontId="46" fillId="31" borderId="5" xfId="0" quotePrefix="1" applyFont="1" applyFill="1" applyBorder="1" applyAlignment="1">
      <alignment horizontal="left" vertical="top" wrapText="1"/>
    </xf>
    <xf numFmtId="0" fontId="46" fillId="31" borderId="12" xfId="0" applyFont="1" applyFill="1" applyBorder="1" applyAlignment="1">
      <alignment horizontal="left" vertical="top" wrapText="1"/>
    </xf>
    <xf numFmtId="0" fontId="11" fillId="0" borderId="9" xfId="0" applyFont="1" applyFill="1" applyBorder="1" applyAlignment="1" applyProtection="1">
      <alignment wrapText="1"/>
      <protection hidden="1"/>
    </xf>
    <xf numFmtId="0" fontId="27" fillId="33" borderId="5" xfId="0" applyFont="1" applyFill="1" applyBorder="1" applyAlignment="1" applyProtection="1">
      <alignment vertical="top"/>
      <protection hidden="1"/>
    </xf>
    <xf numFmtId="0" fontId="27" fillId="34" borderId="5" xfId="0" applyFont="1" applyFill="1" applyBorder="1" applyAlignment="1" applyProtection="1">
      <alignment vertical="top"/>
      <protection hidden="1"/>
    </xf>
    <xf numFmtId="0" fontId="11" fillId="0" borderId="0" xfId="0" applyFont="1" applyFill="1"/>
    <xf numFmtId="0" fontId="11" fillId="0" borderId="0" xfId="0" applyFont="1" applyFill="1" applyAlignment="1">
      <alignment wrapText="1"/>
    </xf>
    <xf numFmtId="0" fontId="25" fillId="31" borderId="5" xfId="0" applyFont="1" applyFill="1" applyBorder="1" applyAlignment="1" applyProtection="1">
      <alignment horizontal="center" vertical="center" wrapText="1"/>
      <protection locked="0" hidden="1"/>
    </xf>
    <xf numFmtId="0" fontId="22" fillId="34" borderId="5" xfId="0" applyFont="1" applyFill="1" applyBorder="1" applyAlignment="1" applyProtection="1">
      <alignment horizontal="center" vertical="center" wrapText="1"/>
      <protection hidden="1"/>
    </xf>
    <xf numFmtId="0" fontId="22" fillId="33" borderId="5" xfId="0" applyFont="1" applyFill="1" applyBorder="1" applyAlignment="1" applyProtection="1">
      <alignment horizontal="center" vertical="center" wrapText="1"/>
      <protection hidden="1"/>
    </xf>
    <xf numFmtId="0" fontId="22" fillId="31"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center" vertical="center" wrapText="1"/>
      <protection locked="0" hidden="1"/>
    </xf>
    <xf numFmtId="0" fontId="64" fillId="33" borderId="5" xfId="0" applyFont="1" applyFill="1" applyBorder="1" applyAlignment="1" applyProtection="1">
      <alignment vertical="top"/>
      <protection hidden="1"/>
    </xf>
    <xf numFmtId="0" fontId="15" fillId="31" borderId="5" xfId="0" applyFont="1" applyFill="1" applyBorder="1" applyAlignment="1" applyProtection="1">
      <alignment horizontal="center" vertical="center" wrapText="1"/>
      <protection locked="0" hidden="1"/>
    </xf>
    <xf numFmtId="0" fontId="22" fillId="0" borderId="0" xfId="0" applyFont="1" applyFill="1" applyBorder="1" applyProtection="1">
      <protection hidden="1"/>
    </xf>
    <xf numFmtId="0" fontId="20"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0" fontId="20" fillId="31" borderId="5" xfId="0" applyFont="1" applyFill="1" applyBorder="1" applyAlignment="1" applyProtection="1">
      <alignment horizontal="center" vertical="center" wrapText="1"/>
      <protection locked="0" hidden="1"/>
    </xf>
    <xf numFmtId="0" fontId="20" fillId="31" borderId="2" xfId="0" applyFont="1" applyFill="1" applyBorder="1" applyAlignment="1" applyProtection="1">
      <alignment horizontal="left" vertical="top" wrapText="1"/>
      <protection hidden="1"/>
    </xf>
    <xf numFmtId="0" fontId="22" fillId="31" borderId="5" xfId="0" applyFont="1" applyFill="1" applyBorder="1" applyAlignment="1" applyProtection="1">
      <alignment horizontal="center" vertical="center" wrapText="1"/>
      <protection locked="0" hidden="1"/>
    </xf>
    <xf numFmtId="0" fontId="11" fillId="0" borderId="4" xfId="0" applyFont="1" applyFill="1" applyBorder="1" applyAlignment="1" applyProtection="1">
      <alignment wrapText="1"/>
      <protection hidden="1"/>
    </xf>
    <xf numFmtId="0" fontId="11" fillId="0" borderId="10" xfId="0" applyFont="1" applyFill="1" applyBorder="1" applyAlignment="1" applyProtection="1">
      <alignment wrapText="1"/>
      <protection hidden="1"/>
    </xf>
    <xf numFmtId="0" fontId="11" fillId="7" borderId="3" xfId="0" applyFont="1" applyFill="1" applyBorder="1" applyAlignment="1" applyProtection="1">
      <alignment horizontal="center" vertical="center" wrapText="1"/>
      <protection hidden="1"/>
    </xf>
    <xf numFmtId="0" fontId="11" fillId="7" borderId="4" xfId="0" applyFont="1" applyFill="1" applyBorder="1" applyAlignment="1" applyProtection="1">
      <alignment wrapText="1"/>
      <protection hidden="1"/>
    </xf>
    <xf numFmtId="0" fontId="11" fillId="7" borderId="10" xfId="0" applyFont="1" applyFill="1" applyBorder="1" applyAlignment="1" applyProtection="1">
      <alignment wrapText="1"/>
      <protection hidden="1"/>
    </xf>
    <xf numFmtId="0" fontId="26" fillId="0" borderId="2" xfId="0" applyFont="1" applyFill="1" applyBorder="1" applyAlignment="1" applyProtection="1">
      <alignment wrapText="1"/>
      <protection hidden="1"/>
    </xf>
    <xf numFmtId="0" fontId="12" fillId="0" borderId="6" xfId="0" applyFont="1" applyFill="1" applyBorder="1" applyAlignment="1" applyProtection="1">
      <alignment horizontal="right" wrapText="1"/>
      <protection hidden="1"/>
    </xf>
    <xf numFmtId="0" fontId="11" fillId="7" borderId="2" xfId="0" applyFont="1" applyFill="1" applyBorder="1" applyAlignment="1" applyProtection="1">
      <alignment wrapText="1"/>
      <protection hidden="1"/>
    </xf>
    <xf numFmtId="0" fontId="12" fillId="7" borderId="6" xfId="0" applyFont="1" applyFill="1" applyBorder="1" applyAlignment="1" applyProtection="1">
      <alignment horizontal="right" wrapText="1"/>
      <protection hidden="1"/>
    </xf>
    <xf numFmtId="0" fontId="11" fillId="7" borderId="7" xfId="0" applyFont="1" applyFill="1" applyBorder="1" applyAlignment="1" applyProtection="1">
      <alignment wrapText="1"/>
      <protection hidden="1"/>
    </xf>
    <xf numFmtId="0" fontId="22" fillId="30" borderId="5" xfId="0" applyFont="1" applyFill="1" applyBorder="1" applyAlignment="1" applyProtection="1">
      <alignment horizontal="center" vertical="top" wrapText="1"/>
      <protection hidden="1"/>
    </xf>
    <xf numFmtId="0" fontId="61" fillId="0" borderId="0" xfId="0" applyFont="1" applyFill="1" applyBorder="1" applyAlignment="1" applyProtection="1">
      <alignment horizontal="left"/>
      <protection hidden="1"/>
    </xf>
    <xf numFmtId="0" fontId="66" fillId="0" borderId="42" xfId="0" applyFont="1" applyFill="1" applyBorder="1" applyAlignment="1">
      <alignment horizontal="right" vertical="center" indent="1"/>
    </xf>
    <xf numFmtId="0" fontId="20" fillId="0" borderId="19" xfId="0" applyFont="1" applyFill="1" applyBorder="1" applyAlignment="1">
      <alignment horizontal="right" vertical="center" wrapText="1"/>
    </xf>
    <xf numFmtId="0" fontId="20" fillId="0" borderId="20" xfId="0" applyFont="1" applyFill="1" applyBorder="1" applyAlignment="1">
      <alignment horizontal="left" vertical="center" wrapText="1" indent="1"/>
    </xf>
    <xf numFmtId="0" fontId="20" fillId="0" borderId="35" xfId="0" applyFont="1" applyFill="1" applyBorder="1" applyAlignment="1">
      <alignment horizontal="left" vertical="center" wrapText="1" indent="1"/>
    </xf>
    <xf numFmtId="0" fontId="20" fillId="0" borderId="43" xfId="0" applyFont="1" applyFill="1" applyBorder="1" applyAlignment="1">
      <alignment horizontal="right" indent="1"/>
    </xf>
    <xf numFmtId="0" fontId="20" fillId="0" borderId="1" xfId="0" applyFont="1" applyFill="1" applyBorder="1" applyAlignment="1">
      <alignment horizontal="right" vertical="center" wrapText="1"/>
    </xf>
    <xf numFmtId="0" fontId="20" fillId="0" borderId="5" xfId="0" applyFont="1" applyFill="1" applyBorder="1" applyAlignment="1">
      <alignment horizontal="left" vertical="center" wrapText="1" indent="1"/>
    </xf>
    <xf numFmtId="0" fontId="20" fillId="0" borderId="22" xfId="0" applyFont="1" applyFill="1" applyBorder="1" applyAlignment="1">
      <alignment horizontal="left" vertical="center" wrapText="1" indent="1"/>
    </xf>
    <xf numFmtId="0" fontId="20" fillId="0" borderId="44" xfId="0" applyFont="1" applyFill="1" applyBorder="1" applyAlignment="1">
      <alignment horizontal="right" indent="1"/>
    </xf>
    <xf numFmtId="0" fontId="20" fillId="0" borderId="23" xfId="0" applyFont="1" applyFill="1" applyBorder="1" applyAlignment="1">
      <alignment horizontal="right" vertical="center" wrapText="1"/>
    </xf>
    <xf numFmtId="0" fontId="20" fillId="0" borderId="24" xfId="0" applyFont="1" applyFill="1" applyBorder="1" applyAlignment="1">
      <alignment horizontal="left" vertical="center" wrapText="1" indent="1"/>
    </xf>
    <xf numFmtId="0" fontId="20" fillId="0" borderId="25" xfId="0" applyFont="1" applyFill="1" applyBorder="1" applyAlignment="1">
      <alignment horizontal="left" vertical="center" wrapText="1" indent="1"/>
    </xf>
    <xf numFmtId="0" fontId="66" fillId="0" borderId="43" xfId="0" applyFont="1" applyFill="1" applyBorder="1" applyAlignment="1">
      <alignment horizontal="right" vertical="center" indent="1"/>
    </xf>
    <xf numFmtId="0" fontId="20" fillId="0" borderId="14" xfId="0" applyFont="1" applyFill="1" applyBorder="1" applyAlignment="1">
      <alignment horizontal="right" vertical="center" wrapText="1"/>
    </xf>
    <xf numFmtId="0" fontId="20" fillId="0" borderId="14" xfId="0" applyFont="1" applyFill="1" applyBorder="1" applyAlignment="1">
      <alignment horizontal="left" vertical="center" wrapText="1" indent="1"/>
    </xf>
    <xf numFmtId="0" fontId="20" fillId="0" borderId="38" xfId="0" applyFont="1" applyFill="1" applyBorder="1" applyAlignment="1">
      <alignment horizontal="left" vertical="center" wrapText="1" indent="1"/>
    </xf>
    <xf numFmtId="0" fontId="66" fillId="0" borderId="39" xfId="0" applyFont="1" applyFill="1" applyBorder="1" applyAlignment="1">
      <alignment horizontal="right" vertical="center" indent="1"/>
    </xf>
    <xf numFmtId="0" fontId="20" fillId="0" borderId="20" xfId="0" applyFont="1" applyFill="1" applyBorder="1" applyAlignment="1">
      <alignment horizontal="right" vertical="center" wrapText="1"/>
    </xf>
    <xf numFmtId="0" fontId="20" fillId="0" borderId="37" xfId="0" applyFont="1" applyFill="1" applyBorder="1" applyAlignment="1">
      <alignment horizontal="right" indent="1"/>
    </xf>
    <xf numFmtId="0" fontId="20" fillId="0" borderId="5" xfId="0" applyFont="1" applyFill="1" applyBorder="1" applyAlignment="1">
      <alignment horizontal="right" vertical="center" wrapText="1"/>
    </xf>
    <xf numFmtId="0" fontId="20" fillId="0" borderId="36" xfId="0" applyFont="1" applyFill="1" applyBorder="1" applyAlignment="1">
      <alignment horizontal="left" indent="1"/>
    </xf>
    <xf numFmtId="0" fontId="20" fillId="0" borderId="24" xfId="0" applyFont="1" applyFill="1" applyBorder="1" applyAlignment="1">
      <alignment horizontal="right" vertical="center" wrapText="1"/>
    </xf>
    <xf numFmtId="0" fontId="66" fillId="0" borderId="36" xfId="0" applyFont="1" applyFill="1" applyBorder="1" applyAlignment="1">
      <alignment horizontal="right" vertical="center" indent="1"/>
    </xf>
    <xf numFmtId="0" fontId="20" fillId="0" borderId="17" xfId="0" applyFont="1" applyFill="1" applyBorder="1" applyAlignment="1">
      <alignment horizontal="right" wrapText="1"/>
    </xf>
    <xf numFmtId="0" fontId="20" fillId="0" borderId="17" xfId="0" applyFont="1" applyFill="1" applyBorder="1" applyAlignment="1">
      <alignment horizontal="left" wrapText="1" indent="1"/>
    </xf>
    <xf numFmtId="0" fontId="20" fillId="0" borderId="18" xfId="0" applyFont="1" applyFill="1" applyBorder="1" applyAlignment="1">
      <alignment horizontal="left" wrapText="1" indent="1"/>
    </xf>
    <xf numFmtId="0" fontId="66" fillId="0" borderId="15" xfId="0" applyFont="1" applyFill="1" applyBorder="1" applyAlignment="1">
      <alignment horizontal="right" vertical="center" indent="1"/>
    </xf>
    <xf numFmtId="0" fontId="20" fillId="0" borderId="46" xfId="0" applyFont="1" applyFill="1" applyBorder="1" applyAlignment="1">
      <alignment horizontal="right" wrapText="1"/>
    </xf>
    <xf numFmtId="0" fontId="20" fillId="0" borderId="46" xfId="0" applyFont="1" applyFill="1" applyBorder="1" applyAlignment="1">
      <alignment horizontal="left" wrapText="1" indent="1"/>
    </xf>
    <xf numFmtId="0" fontId="20" fillId="0" borderId="40" xfId="0" applyFont="1" applyFill="1" applyBorder="1" applyAlignment="1">
      <alignment horizontal="left" wrapText="1" indent="1"/>
    </xf>
    <xf numFmtId="0" fontId="66" fillId="0" borderId="41" xfId="0" applyFont="1" applyFill="1" applyBorder="1" applyAlignment="1">
      <alignment horizontal="right" vertical="center" indent="1"/>
    </xf>
    <xf numFmtId="0" fontId="66" fillId="30" borderId="42" xfId="0" applyFont="1" applyFill="1" applyBorder="1" applyAlignment="1">
      <alignment horizontal="center" vertical="center"/>
    </xf>
    <xf numFmtId="0" fontId="66" fillId="30" borderId="21" xfId="0" applyFont="1" applyFill="1" applyBorder="1" applyAlignment="1">
      <alignment horizontal="center" vertical="center"/>
    </xf>
    <xf numFmtId="0" fontId="66" fillId="30" borderId="45" xfId="0" applyFont="1" applyFill="1" applyBorder="1" applyAlignment="1">
      <alignment horizontal="center" vertical="center"/>
    </xf>
    <xf numFmtId="0" fontId="66" fillId="30" borderId="47" xfId="0" applyFont="1" applyFill="1" applyBorder="1" applyAlignment="1">
      <alignment horizontal="center" vertical="center"/>
    </xf>
    <xf numFmtId="0" fontId="27" fillId="35" borderId="5" xfId="0" applyFont="1" applyFill="1" applyBorder="1" applyAlignment="1" applyProtection="1">
      <alignment vertical="top"/>
      <protection hidden="1"/>
    </xf>
    <xf numFmtId="0" fontId="20" fillId="31" borderId="5" xfId="0" applyFont="1" applyFill="1" applyBorder="1" applyAlignment="1">
      <alignment wrapText="1"/>
    </xf>
    <xf numFmtId="0" fontId="20" fillId="31" borderId="5" xfId="0" applyNumberFormat="1" applyFont="1" applyFill="1" applyBorder="1" applyAlignment="1">
      <alignment wrapText="1"/>
    </xf>
    <xf numFmtId="0" fontId="11" fillId="30" borderId="0" xfId="0" applyFont="1" applyFill="1" applyBorder="1" applyAlignment="1" applyProtection="1">
      <alignment horizontal="right"/>
      <protection hidden="1"/>
    </xf>
    <xf numFmtId="0" fontId="22" fillId="30" borderId="9" xfId="0" applyNumberFormat="1" applyFont="1" applyFill="1" applyBorder="1" applyProtection="1">
      <protection hidden="1"/>
    </xf>
    <xf numFmtId="0" fontId="22" fillId="35" borderId="5" xfId="0" applyFont="1" applyFill="1" applyBorder="1" applyAlignment="1" applyProtection="1">
      <alignment horizontal="center" vertical="center" wrapText="1"/>
      <protection hidden="1"/>
    </xf>
    <xf numFmtId="0" fontId="11" fillId="31" borderId="5" xfId="0" applyFont="1" applyFill="1" applyBorder="1" applyAlignment="1" applyProtection="1">
      <alignment horizontal="left" vertical="top" wrapText="1"/>
      <protection locked="0"/>
    </xf>
    <xf numFmtId="0" fontId="11" fillId="31" borderId="11" xfId="0" applyFont="1" applyFill="1" applyBorder="1" applyAlignment="1" applyProtection="1">
      <alignment horizontal="left" vertical="top" wrapText="1"/>
      <protection locked="0"/>
    </xf>
    <xf numFmtId="0" fontId="20" fillId="31" borderId="11" xfId="0" applyFont="1" applyFill="1" applyBorder="1" applyAlignment="1" applyProtection="1">
      <alignment horizontal="left" vertical="top" wrapText="1"/>
      <protection locked="0" hidden="1"/>
    </xf>
    <xf numFmtId="0" fontId="22" fillId="31" borderId="5" xfId="0" applyFont="1" applyFill="1" applyBorder="1" applyAlignment="1" applyProtection="1">
      <alignment horizontal="left" vertical="top" wrapText="1"/>
      <protection locked="0" hidden="1"/>
    </xf>
    <xf numFmtId="0" fontId="20" fillId="31" borderId="5" xfId="0" applyFont="1" applyFill="1" applyBorder="1" applyAlignment="1" applyProtection="1">
      <alignment horizontal="left" vertical="top" wrapText="1"/>
      <protection locked="0" hidden="1"/>
    </xf>
    <xf numFmtId="0" fontId="22" fillId="31" borderId="11" xfId="0" applyFont="1" applyFill="1" applyBorder="1" applyAlignment="1" applyProtection="1">
      <alignment horizontal="left" vertical="top" wrapText="1"/>
      <protection locked="0" hidden="1"/>
    </xf>
    <xf numFmtId="0" fontId="33" fillId="0" borderId="0" xfId="83" applyBorder="1"/>
    <xf numFmtId="0" fontId="20" fillId="30" borderId="0" xfId="0" applyFont="1" applyFill="1" applyBorder="1" applyAlignment="1" applyProtection="1">
      <alignment horizontal="left" wrapText="1"/>
      <protection hidden="1"/>
    </xf>
    <xf numFmtId="0" fontId="20" fillId="30" borderId="5" xfId="0" applyFont="1" applyFill="1" applyBorder="1" applyAlignment="1" applyProtection="1">
      <alignment horizontal="left"/>
      <protection hidden="1"/>
    </xf>
    <xf numFmtId="0" fontId="20" fillId="30" borderId="0" xfId="0" applyFont="1" applyFill="1" applyBorder="1" applyAlignment="1" applyProtection="1">
      <alignment wrapText="1"/>
      <protection hidden="1"/>
    </xf>
    <xf numFmtId="0" fontId="20" fillId="30" borderId="0" xfId="0" applyFont="1" applyFill="1" applyBorder="1" applyAlignment="1" applyProtection="1">
      <alignment horizontal="left"/>
      <protection hidden="1"/>
    </xf>
    <xf numFmtId="0" fontId="20" fillId="31" borderId="13"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22" fillId="31" borderId="11" xfId="0" applyFont="1" applyFill="1" applyBorder="1" applyAlignment="1" applyProtection="1">
      <alignment horizontal="left" vertical="top" wrapText="1"/>
      <protection hidden="1"/>
    </xf>
    <xf numFmtId="0" fontId="20" fillId="31" borderId="0" xfId="0" applyFont="1" applyFill="1" applyAlignment="1" applyProtection="1">
      <alignment wrapText="1"/>
      <protection hidden="1"/>
    </xf>
    <xf numFmtId="0" fontId="20" fillId="31" borderId="5" xfId="0" applyFont="1" applyFill="1" applyBorder="1" applyAlignment="1">
      <alignment horizontal="left" vertical="top" wrapText="1"/>
    </xf>
    <xf numFmtId="0" fontId="5" fillId="31" borderId="5" xfId="1" applyFill="1" applyBorder="1" applyAlignment="1" applyProtection="1">
      <alignment horizontal="center" vertical="center" wrapText="1"/>
      <protection locked="0" hidden="1"/>
    </xf>
    <xf numFmtId="0" fontId="74" fillId="30" borderId="3" xfId="0" applyFont="1" applyFill="1" applyBorder="1" applyAlignment="1" applyProtection="1">
      <alignment horizontal="right"/>
      <protection hidden="1"/>
    </xf>
    <xf numFmtId="0" fontId="74" fillId="30" borderId="0" xfId="0" applyFont="1" applyFill="1" applyBorder="1" applyAlignment="1" applyProtection="1">
      <alignment wrapText="1"/>
      <protection hidden="1"/>
    </xf>
    <xf numFmtId="0" fontId="22" fillId="32" borderId="5" xfId="0" applyNumberFormat="1" applyFont="1" applyFill="1" applyBorder="1" applyAlignment="1" applyProtection="1">
      <alignment horizontal="left" vertical="top" wrapText="1"/>
      <protection locked="0"/>
    </xf>
    <xf numFmtId="0" fontId="33" fillId="0" borderId="48" xfId="83" applyBorder="1"/>
    <xf numFmtId="0" fontId="33" fillId="0" borderId="0" xfId="83" quotePrefix="1" applyBorder="1"/>
    <xf numFmtId="0" fontId="11" fillId="0" borderId="0" xfId="0" applyFont="1" applyFill="1" applyProtection="1">
      <protection hidden="1"/>
    </xf>
    <xf numFmtId="0" fontId="11" fillId="0" borderId="0" xfId="0" applyFont="1" applyFill="1" applyAlignment="1" applyProtection="1">
      <alignment wrapText="1"/>
      <protection hidden="1"/>
    </xf>
    <xf numFmtId="0" fontId="20"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top" wrapText="1"/>
      <protection hidden="1"/>
    </xf>
    <xf numFmtId="0" fontId="20" fillId="32" borderId="5" xfId="0" applyNumberFormat="1" applyFont="1" applyFill="1" applyBorder="1" applyAlignment="1" applyProtection="1">
      <alignment horizontal="left" vertical="top" wrapText="1"/>
      <protection locked="0"/>
    </xf>
    <xf numFmtId="0" fontId="20" fillId="2" borderId="5" xfId="0" applyFont="1" applyFill="1" applyBorder="1" applyAlignment="1" applyProtection="1">
      <alignment horizontal="center" vertical="top" wrapText="1"/>
      <protection locked="0" hidden="1"/>
    </xf>
    <xf numFmtId="0" fontId="20" fillId="2" borderId="1" xfId="0" applyFont="1" applyFill="1" applyBorder="1" applyAlignment="1" applyProtection="1">
      <alignment horizontal="center" vertical="top" wrapText="1"/>
      <protection locked="0" hidden="1"/>
    </xf>
    <xf numFmtId="0" fontId="22" fillId="32" borderId="5" xfId="0" applyNumberFormat="1" applyFont="1" applyFill="1" applyBorder="1" applyAlignment="1" applyProtection="1">
      <alignment horizontal="left" vertical="top" wrapText="1"/>
      <protection locked="0"/>
    </xf>
    <xf numFmtId="0" fontId="62" fillId="0" borderId="0" xfId="2" applyFont="1" applyFill="1" applyAlignment="1">
      <alignment horizontal="left" vertical="top" textRotation="90"/>
    </xf>
    <xf numFmtId="0" fontId="21" fillId="31" borderId="0" xfId="1" applyFont="1" applyFill="1" applyBorder="1" applyAlignment="1" applyProtection="1">
      <protection hidden="1"/>
    </xf>
    <xf numFmtId="0" fontId="20" fillId="31" borderId="0" xfId="0" applyFont="1" applyFill="1" applyAlignment="1"/>
    <xf numFmtId="0" fontId="0" fillId="0" borderId="0" xfId="0" applyAlignment="1"/>
    <xf numFmtId="0" fontId="58" fillId="0" borderId="0" xfId="83" applyFont="1" applyAlignment="1">
      <alignment horizontal="left" indent="3"/>
    </xf>
    <xf numFmtId="0" fontId="20" fillId="30" borderId="13" xfId="0" applyFont="1" applyFill="1" applyBorder="1" applyAlignment="1" applyProtection="1">
      <alignment horizontal="left" vertical="top"/>
      <protection hidden="1"/>
    </xf>
    <xf numFmtId="0" fontId="20" fillId="30" borderId="14" xfId="0" applyFont="1" applyFill="1" applyBorder="1" applyAlignment="1" applyProtection="1">
      <alignment horizontal="left" vertical="top"/>
      <protection hidden="1"/>
    </xf>
    <xf numFmtId="0" fontId="20" fillId="30" borderId="12" xfId="0" applyFont="1" applyFill="1" applyBorder="1" applyAlignment="1" applyProtection="1">
      <alignment horizontal="left" vertical="top"/>
      <protection hidden="1"/>
    </xf>
    <xf numFmtId="0" fontId="20" fillId="30" borderId="2" xfId="0" applyFont="1" applyFill="1" applyBorder="1" applyAlignment="1" applyProtection="1">
      <alignment horizontal="left" vertical="top" wrapText="1"/>
      <protection locked="0" hidden="1"/>
    </xf>
    <xf numFmtId="0" fontId="0" fillId="0" borderId="7" xfId="0" applyBorder="1" applyAlignment="1">
      <alignment wrapText="1"/>
    </xf>
    <xf numFmtId="0" fontId="20" fillId="30" borderId="3" xfId="0" applyFont="1" applyFill="1" applyBorder="1" applyAlignment="1" applyProtection="1">
      <alignment vertical="top" wrapText="1"/>
      <protection locked="0"/>
    </xf>
    <xf numFmtId="0" fontId="0" fillId="0" borderId="8" xfId="0" applyBorder="1" applyAlignment="1">
      <alignment wrapText="1"/>
    </xf>
    <xf numFmtId="0" fontId="20" fillId="30" borderId="4" xfId="0" applyFont="1" applyFill="1" applyBorder="1" applyAlignment="1" applyProtection="1">
      <alignment vertical="top" wrapText="1"/>
      <protection locked="0"/>
    </xf>
    <xf numFmtId="0" fontId="0" fillId="0" borderId="10" xfId="0" applyBorder="1" applyAlignment="1">
      <alignment wrapText="1"/>
    </xf>
    <xf numFmtId="0" fontId="20" fillId="30" borderId="2" xfId="0" applyFont="1" applyFill="1" applyBorder="1" applyAlignment="1" applyProtection="1">
      <alignment horizontal="left" wrapText="1"/>
      <protection locked="0" hidden="1"/>
    </xf>
    <xf numFmtId="0" fontId="0" fillId="0" borderId="7" xfId="0" applyBorder="1" applyAlignment="1" applyProtection="1">
      <alignment wrapText="1"/>
      <protection locked="0"/>
    </xf>
    <xf numFmtId="0" fontId="20" fillId="31" borderId="13" xfId="0" applyFont="1" applyFill="1" applyBorder="1" applyAlignment="1" applyProtection="1">
      <alignment horizontal="left" vertical="top" wrapText="1"/>
      <protection hidden="1"/>
    </xf>
    <xf numFmtId="0" fontId="20" fillId="31" borderId="14" xfId="0" applyFont="1" applyFill="1" applyBorder="1" applyAlignment="1" applyProtection="1">
      <alignment horizontal="left" vertical="top" wrapText="1"/>
      <protection hidden="1"/>
    </xf>
    <xf numFmtId="0" fontId="20" fillId="31" borderId="12" xfId="0" applyFont="1" applyFill="1" applyBorder="1" applyAlignment="1" applyProtection="1">
      <alignment horizontal="left" vertical="top" wrapText="1"/>
      <protection hidden="1"/>
    </xf>
    <xf numFmtId="0" fontId="20" fillId="31" borderId="5" xfId="0" applyFont="1" applyFill="1" applyBorder="1" applyAlignment="1">
      <alignment vertical="top" wrapText="1"/>
    </xf>
    <xf numFmtId="0" fontId="22" fillId="31" borderId="5" xfId="0" applyFont="1" applyFill="1" applyBorder="1" applyAlignment="1">
      <alignment vertical="top" wrapText="1"/>
    </xf>
    <xf numFmtId="0" fontId="71" fillId="33" borderId="15" xfId="0" applyFont="1" applyFill="1" applyBorder="1" applyAlignment="1">
      <alignment horizontal="center" vertical="center" wrapText="1"/>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wrapText="1"/>
    </xf>
    <xf numFmtId="0" fontId="11" fillId="33" borderId="16" xfId="0" applyFont="1" applyFill="1" applyBorder="1" applyAlignment="1">
      <alignment horizontal="center" vertical="center" wrapText="1"/>
    </xf>
  </cellXfs>
  <cellStyles count="122">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2" xfId="41"/>
    <cellStyle name="Accent1 3" xfId="42"/>
    <cellStyle name="Accent2 2" xfId="43"/>
    <cellStyle name="Accent2 3" xfId="44"/>
    <cellStyle name="Accent3 2" xfId="45"/>
    <cellStyle name="Accent3 3" xfId="46"/>
    <cellStyle name="Accent4 2" xfId="47"/>
    <cellStyle name="Accent4 3" xfId="48"/>
    <cellStyle name="Accent5 2" xfId="49"/>
    <cellStyle name="Accent5 3" xfId="50"/>
    <cellStyle name="Accent6 2" xfId="51"/>
    <cellStyle name="Accent6 3" xfId="52"/>
    <cellStyle name="Berekening 2" xfId="53"/>
    <cellStyle name="Berekening 3" xfId="54"/>
    <cellStyle name="Controlecel 2" xfId="55"/>
    <cellStyle name="Controlecel 3" xfId="56"/>
    <cellStyle name="Gekoppelde cel 2" xfId="57"/>
    <cellStyle name="Gekoppelde cel 3" xfId="58"/>
    <cellStyle name="Goed 2" xfId="59"/>
    <cellStyle name="Goed 3" xfId="60"/>
    <cellStyle name="Hyperlink" xfId="1" builtinId="8"/>
    <cellStyle name="Hyperlink 2" xfId="120"/>
    <cellStyle name="Hyperlink 3" xfId="4"/>
    <cellStyle name="Invoer 2" xfId="61"/>
    <cellStyle name="Invoer 3" xfId="62"/>
    <cellStyle name="Kop 1 2" xfId="63"/>
    <cellStyle name="Kop 1 3" xfId="64"/>
    <cellStyle name="Kop 2 2" xfId="65"/>
    <cellStyle name="Kop 2 3" xfId="66"/>
    <cellStyle name="Kop 3 2" xfId="67"/>
    <cellStyle name="Kop 3 3" xfId="68"/>
    <cellStyle name="Kop 4 2" xfId="69"/>
    <cellStyle name="Kop 4 3" xfId="70"/>
    <cellStyle name="Neutraal 2" xfId="71"/>
    <cellStyle name="Neutraal 3" xfId="72"/>
    <cellStyle name="Notitie 2" xfId="73"/>
    <cellStyle name="Notitie 2 2" xfId="74"/>
    <cellStyle name="Notitie 3" xfId="75"/>
    <cellStyle name="Notitie 3 2" xfId="76"/>
    <cellStyle name="Notitie 4" xfId="77"/>
    <cellStyle name="Notitie 4 2" xfId="78"/>
    <cellStyle name="Notitie 5" xfId="79"/>
    <cellStyle name="Ongeldig 2" xfId="80"/>
    <cellStyle name="Ongeldig 3" xfId="81"/>
    <cellStyle name="Procent 2" xfId="82"/>
    <cellStyle name="Standaard" xfId="0" builtinId="0"/>
    <cellStyle name="Standaard 10" xfId="83"/>
    <cellStyle name="Standaard 10 2" xfId="84"/>
    <cellStyle name="Standaard 11" xfId="85"/>
    <cellStyle name="Standaard 12" xfId="86"/>
    <cellStyle name="Standaard 13" xfId="87"/>
    <cellStyle name="Standaard 13 2" xfId="88"/>
    <cellStyle name="Standaard 14" xfId="118"/>
    <cellStyle name="Standaard 15" xfId="119"/>
    <cellStyle name="Standaard 16" xfId="2"/>
    <cellStyle name="Standaard 2" xfId="3"/>
    <cellStyle name="Standaard 2 2" xfId="89"/>
    <cellStyle name="Standaard 2 3" xfId="117"/>
    <cellStyle name="Standaard 2 3 2" xfId="121"/>
    <cellStyle name="Standaard 3" xfId="90"/>
    <cellStyle name="Standaard 3 2" xfId="91"/>
    <cellStyle name="Standaard 3_1T" xfId="92"/>
    <cellStyle name="Standaard 4" xfId="93"/>
    <cellStyle name="Standaard 4 2" xfId="94"/>
    <cellStyle name="Standaard 4 3" xfId="95"/>
    <cellStyle name="Standaard 4 3 2" xfId="96"/>
    <cellStyle name="Standaard 4_100S" xfId="97"/>
    <cellStyle name="Standaard 5" xfId="98"/>
    <cellStyle name="Standaard 5 2" xfId="99"/>
    <cellStyle name="Standaard 6" xfId="100"/>
    <cellStyle name="Standaard 6 2" xfId="101"/>
    <cellStyle name="Standaard 7" xfId="102"/>
    <cellStyle name="Standaard 7 2" xfId="103"/>
    <cellStyle name="Standaard 8" xfId="104"/>
    <cellStyle name="Standaard 9" xfId="105"/>
    <cellStyle name="Standaard 9 2" xfId="106"/>
    <cellStyle name="Titel 2" xfId="107"/>
    <cellStyle name="Titel 3" xfId="108"/>
    <cellStyle name="Totaal 2" xfId="109"/>
    <cellStyle name="Totaal 3" xfId="110"/>
    <cellStyle name="Uitvoer 2" xfId="111"/>
    <cellStyle name="Uitvoer 3" xfId="112"/>
    <cellStyle name="Verklarende tekst 2" xfId="113"/>
    <cellStyle name="Verklarende tekst 3" xfId="114"/>
    <cellStyle name="Waarschuwingstekst 2" xfId="115"/>
    <cellStyle name="Waarschuwingstekst 3" xfId="116"/>
  </cellStyles>
  <dxfs count="220">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22"/>
        </patternFill>
      </fill>
    </dxf>
    <dxf>
      <fill>
        <patternFill>
          <bgColor indexed="53"/>
        </patternFill>
      </fill>
    </dxf>
    <dxf>
      <fill>
        <patternFill>
          <bgColor indexed="53"/>
        </patternFill>
      </fill>
    </dxf>
    <dxf>
      <font>
        <condense val="0"/>
        <extend val="0"/>
        <color indexed="10"/>
      </font>
      <fill>
        <patternFill>
          <bgColor indexed="22"/>
        </patternFill>
      </fill>
    </dxf>
    <dxf>
      <fill>
        <patternFill>
          <bgColor indexed="22"/>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ont>
        <condense val="0"/>
        <extend val="0"/>
        <color indexed="10"/>
      </font>
      <fill>
        <patternFill>
          <bgColor indexed="22"/>
        </patternFill>
      </fill>
    </dxf>
    <dxf>
      <fill>
        <patternFill>
          <bgColor indexed="22"/>
        </patternFill>
      </fill>
    </dxf>
    <dxf>
      <fill>
        <patternFill>
          <bgColor indexed="53"/>
        </patternFill>
      </fill>
    </dxf>
    <dxf>
      <font>
        <condense val="0"/>
        <extend val="0"/>
        <color auto="1"/>
      </font>
      <fill>
        <patternFill>
          <bgColor indexed="22"/>
        </patternFill>
      </fill>
    </dxf>
    <dxf>
      <font>
        <condense val="0"/>
        <extend val="0"/>
        <color indexed="10"/>
      </font>
      <fill>
        <patternFill>
          <bgColor indexed="22"/>
        </patternFill>
      </fill>
    </dxf>
    <dxf>
      <font>
        <b/>
        <i val="0"/>
        <condense val="0"/>
        <extend val="0"/>
      </font>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22"/>
        </patternFill>
      </fill>
    </dxf>
    <dxf>
      <fill>
        <patternFill>
          <bgColor indexed="10"/>
        </patternFill>
      </fill>
    </dxf>
    <dxf>
      <fill>
        <patternFill>
          <bgColor indexed="11"/>
        </patternFill>
      </fill>
    </dxf>
  </dxfs>
  <tableStyles count="0" defaultTableStyle="TableStyleMedium9" defaultPivotStyle="PivotStyleLight16"/>
  <colors>
    <mruColors>
      <color rgb="FFECECEC"/>
      <color rgb="FFF39341"/>
      <color rgb="FF8FC041"/>
      <color rgb="FFE6155C"/>
      <color rgb="FFF3931F"/>
      <color rgb="FF1674BA"/>
      <color rgb="FF9F55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Verbranding_afval!A1"/><Relationship Id="rId13" Type="http://schemas.openxmlformats.org/officeDocument/2006/relationships/hyperlink" Target="#Textielindustrie!A1"/><Relationship Id="rId18" Type="http://schemas.openxmlformats.org/officeDocument/2006/relationships/hyperlink" Target="#Non_ferrometalen!A1"/><Relationship Id="rId3" Type="http://schemas.openxmlformats.org/officeDocument/2006/relationships/hyperlink" Target="#'vb pragmatisch MM systeem'!A1"/><Relationship Id="rId21" Type="http://schemas.openxmlformats.org/officeDocument/2006/relationships/hyperlink" Target="#Afvalbehandeling!A1"/><Relationship Id="rId7" Type="http://schemas.openxmlformats.org/officeDocument/2006/relationships/hyperlink" Target="#Cross_media_econ!A1"/><Relationship Id="rId12" Type="http://schemas.openxmlformats.org/officeDocument/2006/relationships/hyperlink" Target="#Koelsystemen!A1"/><Relationship Id="rId17" Type="http://schemas.openxmlformats.org/officeDocument/2006/relationships/hyperlink" Target="#Monitoring!A1"/><Relationship Id="rId2" Type="http://schemas.openxmlformats.org/officeDocument/2006/relationships/hyperlink" Target="#Afgas_afvalwaterbeh!A1"/><Relationship Id="rId16" Type="http://schemas.openxmlformats.org/officeDocument/2006/relationships/hyperlink" Target="#Slachthuizen!A1"/><Relationship Id="rId20" Type="http://schemas.openxmlformats.org/officeDocument/2006/relationships/hyperlink" Target="#Op_overslag!A1"/><Relationship Id="rId1" Type="http://schemas.openxmlformats.org/officeDocument/2006/relationships/hyperlink" Target="#'Zo werkt het'!A1"/><Relationship Id="rId6" Type="http://schemas.openxmlformats.org/officeDocument/2006/relationships/hyperlink" Target="#Polymeren!A1"/><Relationship Id="rId11" Type="http://schemas.openxmlformats.org/officeDocument/2006/relationships/hyperlink" Target="#Grote_stookinstallaties!A1"/><Relationship Id="rId24" Type="http://schemas.openxmlformats.org/officeDocument/2006/relationships/image" Target="../media/image2.png"/><Relationship Id="rId5" Type="http://schemas.openxmlformats.org/officeDocument/2006/relationships/hyperlink" Target="#'Gegevens en samenvatting'!A1"/><Relationship Id="rId15" Type="http://schemas.openxmlformats.org/officeDocument/2006/relationships/hyperlink" Target="#Organische_fijnchemie!A1"/><Relationship Id="rId23" Type="http://schemas.openxmlformats.org/officeDocument/2006/relationships/hyperlink" Target="#Intensieve_veehouderij!A1"/><Relationship Id="rId10" Type="http://schemas.openxmlformats.org/officeDocument/2006/relationships/hyperlink" Target="#Energie_eff!A1"/><Relationship Id="rId19" Type="http://schemas.openxmlformats.org/officeDocument/2006/relationships/hyperlink" Target="#Oppervlaktebeh_oplosmidd!A1"/><Relationship Id="rId4" Type="http://schemas.openxmlformats.org/officeDocument/2006/relationships/hyperlink" Target="#Legenda!A1"/><Relationship Id="rId9" Type="http://schemas.openxmlformats.org/officeDocument/2006/relationships/hyperlink" Target="#Voedingsm_zuivel!A1"/><Relationship Id="rId14" Type="http://schemas.openxmlformats.org/officeDocument/2006/relationships/hyperlink" Target="#Smederijen_gieterijen!A1"/><Relationship Id="rId2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6.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5.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hyperlink" Target="#Index!A1"/><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dex!A1"/><Relationship Id="rId1" Type="http://schemas.openxmlformats.org/officeDocument/2006/relationships/image" Target="../media/image9.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600074</xdr:colOff>
      <xdr:row>11</xdr:row>
      <xdr:rowOff>19050</xdr:rowOff>
    </xdr:from>
    <xdr:to>
      <xdr:col>3</xdr:col>
      <xdr:colOff>589274</xdr:colOff>
      <xdr:row>16</xdr:row>
      <xdr:rowOff>38100</xdr:rowOff>
    </xdr:to>
    <xdr:sp macro="" textlink="">
      <xdr:nvSpPr>
        <xdr:cNvPr id="2" name="Afgeronde rechthoek 1">
          <a:hlinkClick xmlns:r="http://schemas.openxmlformats.org/officeDocument/2006/relationships" r:id="rId1" tooltip="Casemanagement BTP gerelateerd"/>
        </xdr:cNvPr>
        <xdr:cNvSpPr/>
      </xdr:nvSpPr>
      <xdr:spPr>
        <a:xfrm>
          <a:off x="600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Hoe werkt het?</a:t>
          </a:r>
        </a:p>
      </xdr:txBody>
    </xdr:sp>
    <xdr:clientData/>
  </xdr:twoCellAnchor>
  <xdr:twoCellAnchor>
    <xdr:from>
      <xdr:col>0</xdr:col>
      <xdr:colOff>609599</xdr:colOff>
      <xdr:row>8</xdr:row>
      <xdr:rowOff>0</xdr:rowOff>
    </xdr:from>
    <xdr:to>
      <xdr:col>7</xdr:col>
      <xdr:colOff>133350</xdr:colOff>
      <xdr:row>9</xdr:row>
      <xdr:rowOff>127126</xdr:rowOff>
    </xdr:to>
    <xdr:sp macro="" textlink="">
      <xdr:nvSpPr>
        <xdr:cNvPr id="8" name="TextBox 8"/>
        <xdr:cNvSpPr txBox="1"/>
      </xdr:nvSpPr>
      <xdr:spPr>
        <a:xfrm>
          <a:off x="609599" y="2705100"/>
          <a:ext cx="3790951" cy="317626"/>
        </a:xfrm>
        <a:prstGeom prst="rect">
          <a:avLst/>
        </a:prstGeom>
        <a:solidFill>
          <a:srgbClr val="8FC041"/>
        </a:solidFill>
        <a:ln>
          <a:solidFill>
            <a:schemeClr val="accent3"/>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Algemeen</a:t>
          </a:r>
        </a:p>
      </xdr:txBody>
    </xdr:sp>
    <xdr:clientData/>
  </xdr:twoCellAnchor>
  <xdr:twoCellAnchor>
    <xdr:from>
      <xdr:col>7</xdr:col>
      <xdr:colOff>142874</xdr:colOff>
      <xdr:row>8</xdr:row>
      <xdr:rowOff>0</xdr:rowOff>
    </xdr:from>
    <xdr:to>
      <xdr:col>14</xdr:col>
      <xdr:colOff>82057</xdr:colOff>
      <xdr:row>9</xdr:row>
      <xdr:rowOff>126360</xdr:rowOff>
    </xdr:to>
    <xdr:sp macro="" textlink="">
      <xdr:nvSpPr>
        <xdr:cNvPr id="11" name="TextBox 8"/>
        <xdr:cNvSpPr txBox="1"/>
      </xdr:nvSpPr>
      <xdr:spPr>
        <a:xfrm>
          <a:off x="4410074" y="2705100"/>
          <a:ext cx="4206383" cy="316860"/>
        </a:xfrm>
        <a:prstGeom prst="rect">
          <a:avLst/>
        </a:prstGeom>
        <a:solidFill>
          <a:srgbClr val="1674BA"/>
        </a:solidFill>
        <a:ln>
          <a:solidFill>
            <a:schemeClr val="tx2">
              <a:lumMod val="60000"/>
              <a:lumOff val="4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BREFs</a:t>
          </a:r>
        </a:p>
      </xdr:txBody>
    </xdr:sp>
    <xdr:clientData/>
  </xdr:twoCellAnchor>
  <xdr:twoCellAnchor>
    <xdr:from>
      <xdr:col>7</xdr:col>
      <xdr:colOff>123824</xdr:colOff>
      <xdr:row>11</xdr:row>
      <xdr:rowOff>23812</xdr:rowOff>
    </xdr:from>
    <xdr:to>
      <xdr:col>10</xdr:col>
      <xdr:colOff>231824</xdr:colOff>
      <xdr:row>16</xdr:row>
      <xdr:rowOff>42862</xdr:rowOff>
    </xdr:to>
    <xdr:sp macro="" textlink="">
      <xdr:nvSpPr>
        <xdr:cNvPr id="12" name="Afgeronde rechthoek 11">
          <a:hlinkClick xmlns:r="http://schemas.openxmlformats.org/officeDocument/2006/relationships" r:id="rId2" tooltip="Casemanagement Bouw en RO gerelateerd"/>
        </xdr:cNvPr>
        <xdr:cNvSpPr/>
      </xdr:nvSpPr>
      <xdr:spPr>
        <a:xfrm>
          <a:off x="439102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Afgas afvalwaterbehandeling</a:t>
          </a:r>
        </a:p>
      </xdr:txBody>
    </xdr:sp>
    <xdr:clientData/>
  </xdr:twoCellAnchor>
  <xdr:twoCellAnchor>
    <xdr:from>
      <xdr:col>14</xdr:col>
      <xdr:colOff>114300</xdr:colOff>
      <xdr:row>8</xdr:row>
      <xdr:rowOff>0</xdr:rowOff>
    </xdr:from>
    <xdr:to>
      <xdr:col>17</xdr:col>
      <xdr:colOff>461380</xdr:colOff>
      <xdr:row>9</xdr:row>
      <xdr:rowOff>130983</xdr:rowOff>
    </xdr:to>
    <xdr:sp macro="" textlink="">
      <xdr:nvSpPr>
        <xdr:cNvPr id="14" name="TextBox 8"/>
        <xdr:cNvSpPr txBox="1"/>
      </xdr:nvSpPr>
      <xdr:spPr>
        <a:xfrm>
          <a:off x="8648700" y="2705100"/>
          <a:ext cx="2175880" cy="321483"/>
        </a:xfrm>
        <a:prstGeom prst="rect">
          <a:avLst/>
        </a:prstGeom>
        <a:solidFill>
          <a:srgbClr val="9F559C"/>
        </a:solidFill>
        <a:ln>
          <a:solidFill>
            <a:schemeClr val="accent4"/>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noAutofit/>
        </a:bodyPr>
        <a:lstStyle/>
        <a:p>
          <a:pPr algn="ctr"/>
          <a:r>
            <a:rPr lang="nl-NL" sz="1600" b="1">
              <a:solidFill>
                <a:schemeClr val="bg1"/>
              </a:solidFill>
              <a:latin typeface="Arial" panose="020B0604020202020204" pitchFamily="34" charset="0"/>
              <a:cs typeface="Arial" panose="020B0604020202020204" pitchFamily="34" charset="0"/>
            </a:rPr>
            <a:t>Hulpmiddelen</a:t>
          </a:r>
        </a:p>
      </xdr:txBody>
    </xdr:sp>
    <xdr:clientData/>
  </xdr:twoCellAnchor>
  <xdr:twoCellAnchor>
    <xdr:from>
      <xdr:col>14</xdr:col>
      <xdr:colOff>123825</xdr:colOff>
      <xdr:row>11</xdr:row>
      <xdr:rowOff>66674</xdr:rowOff>
    </xdr:from>
    <xdr:to>
      <xdr:col>17</xdr:col>
      <xdr:colOff>113025</xdr:colOff>
      <xdr:row>16</xdr:row>
      <xdr:rowOff>38099</xdr:rowOff>
    </xdr:to>
    <xdr:sp macro="" textlink="">
      <xdr:nvSpPr>
        <xdr:cNvPr id="15" name="Afgeronde rechthoek 14">
          <a:hlinkClick xmlns:r="http://schemas.openxmlformats.org/officeDocument/2006/relationships" r:id="rId3" tooltip="Veiligheidsregio"/>
        </xdr:cNvPr>
        <xdr:cNvSpPr/>
      </xdr:nvSpPr>
      <xdr:spPr>
        <a:xfrm>
          <a:off x="8658225" y="2543174"/>
          <a:ext cx="1818000" cy="752475"/>
        </a:xfrm>
        <a:prstGeom prst="roundRect">
          <a:avLst/>
        </a:prstGeom>
        <a:solidFill>
          <a:srgbClr val="9F559C"/>
        </a:solidFill>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nl-NL" sz="1050" b="1">
              <a:latin typeface="Arial" pitchFamily="34" charset="0"/>
              <a:cs typeface="Arial" pitchFamily="34" charset="0"/>
            </a:rPr>
            <a:t>Voorbeeld pragmatisch managementsysteem</a:t>
          </a:r>
        </a:p>
      </xdr:txBody>
    </xdr:sp>
    <xdr:clientData/>
  </xdr:twoCellAnchor>
  <xdr:twoCellAnchor>
    <xdr:from>
      <xdr:col>4</xdr:col>
      <xdr:colOff>66674</xdr:colOff>
      <xdr:row>11</xdr:row>
      <xdr:rowOff>19050</xdr:rowOff>
    </xdr:from>
    <xdr:to>
      <xdr:col>7</xdr:col>
      <xdr:colOff>55874</xdr:colOff>
      <xdr:row>16</xdr:row>
      <xdr:rowOff>38100</xdr:rowOff>
    </xdr:to>
    <xdr:sp macro="" textlink="">
      <xdr:nvSpPr>
        <xdr:cNvPr id="16" name="Afgeronde rechthoek 15">
          <a:hlinkClick xmlns:r="http://schemas.openxmlformats.org/officeDocument/2006/relationships" r:id="rId4" tooltip="Casemanagement BTP gerelateerd"/>
        </xdr:cNvPr>
        <xdr:cNvSpPr/>
      </xdr:nvSpPr>
      <xdr:spPr>
        <a:xfrm>
          <a:off x="2505074" y="24955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Legenda</a:t>
          </a:r>
        </a:p>
      </xdr:txBody>
    </xdr:sp>
    <xdr:clientData/>
  </xdr:twoCellAnchor>
  <xdr:twoCellAnchor>
    <xdr:from>
      <xdr:col>0</xdr:col>
      <xdr:colOff>600074</xdr:colOff>
      <xdr:row>18</xdr:row>
      <xdr:rowOff>0</xdr:rowOff>
    </xdr:from>
    <xdr:to>
      <xdr:col>3</xdr:col>
      <xdr:colOff>589274</xdr:colOff>
      <xdr:row>24</xdr:row>
      <xdr:rowOff>0</xdr:rowOff>
    </xdr:to>
    <xdr:sp macro="" textlink="">
      <xdr:nvSpPr>
        <xdr:cNvPr id="17" name="Afgeronde rechthoek 16">
          <a:hlinkClick xmlns:r="http://schemas.openxmlformats.org/officeDocument/2006/relationships" r:id="rId5" tooltip="Casemanagement BTP gerelateerd"/>
        </xdr:cNvPr>
        <xdr:cNvSpPr/>
      </xdr:nvSpPr>
      <xdr:spPr>
        <a:xfrm>
          <a:off x="600074" y="3524250"/>
          <a:ext cx="1818000" cy="800100"/>
        </a:xfrm>
        <a:prstGeom prst="roundRect">
          <a:avLst/>
        </a:prstGeom>
        <a:solidFill>
          <a:srgbClr val="8FC041"/>
        </a:solidFill>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050" b="1">
              <a:latin typeface="Arial" pitchFamily="34" charset="0"/>
              <a:cs typeface="Arial" pitchFamily="34" charset="0"/>
            </a:rPr>
            <a:t>Gegevens en</a:t>
          </a:r>
        </a:p>
        <a:p>
          <a:pPr algn="ctr"/>
          <a:r>
            <a:rPr lang="nl-NL" sz="1050" b="1">
              <a:latin typeface="Arial" pitchFamily="34" charset="0"/>
              <a:cs typeface="Arial" pitchFamily="34" charset="0"/>
            </a:rPr>
            <a:t>samenvatting</a:t>
          </a:r>
        </a:p>
      </xdr:txBody>
    </xdr:sp>
    <xdr:clientData/>
  </xdr:twoCellAnchor>
  <xdr:twoCellAnchor>
    <xdr:from>
      <xdr:col>7</xdr:col>
      <xdr:colOff>123823</xdr:colOff>
      <xdr:row>74</xdr:row>
      <xdr:rowOff>19050</xdr:rowOff>
    </xdr:from>
    <xdr:to>
      <xdr:col>10</xdr:col>
      <xdr:colOff>231823</xdr:colOff>
      <xdr:row>80</xdr:row>
      <xdr:rowOff>19050</xdr:rowOff>
    </xdr:to>
    <xdr:sp macro="" textlink="">
      <xdr:nvSpPr>
        <xdr:cNvPr id="19" name="Afgeronde rechthoek 18">
          <a:hlinkClick xmlns:r="http://schemas.openxmlformats.org/officeDocument/2006/relationships" r:id="rId6" tooltip="Casemanagement Bouw en RO gerelateerd"/>
        </xdr:cNvPr>
        <xdr:cNvSpPr/>
      </xdr:nvSpPr>
      <xdr:spPr>
        <a:xfrm>
          <a:off x="4391023"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Polymeren</a:t>
          </a:r>
        </a:p>
      </xdr:txBody>
    </xdr:sp>
    <xdr:clientData/>
  </xdr:twoCellAnchor>
  <xdr:twoCellAnchor>
    <xdr:from>
      <xdr:col>7</xdr:col>
      <xdr:colOff>123823</xdr:colOff>
      <xdr:row>18</xdr:row>
      <xdr:rowOff>19050</xdr:rowOff>
    </xdr:from>
    <xdr:to>
      <xdr:col>10</xdr:col>
      <xdr:colOff>231823</xdr:colOff>
      <xdr:row>24</xdr:row>
      <xdr:rowOff>19050</xdr:rowOff>
    </xdr:to>
    <xdr:sp macro="" textlink="">
      <xdr:nvSpPr>
        <xdr:cNvPr id="20" name="Afgeronde rechthoek 19">
          <a:hlinkClick xmlns:r="http://schemas.openxmlformats.org/officeDocument/2006/relationships" r:id="rId7" tooltip="Casemanagement Bouw en RO gerelateerd"/>
        </xdr:cNvPr>
        <xdr:cNvSpPr/>
      </xdr:nvSpPr>
      <xdr:spPr>
        <a:xfrm>
          <a:off x="4391023"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Cross-media &amp; economics</a:t>
          </a:r>
        </a:p>
      </xdr:txBody>
    </xdr:sp>
    <xdr:clientData/>
  </xdr:twoCellAnchor>
  <xdr:twoCellAnchor>
    <xdr:from>
      <xdr:col>7</xdr:col>
      <xdr:colOff>123823</xdr:colOff>
      <xdr:row>66</xdr:row>
      <xdr:rowOff>42862</xdr:rowOff>
    </xdr:from>
    <xdr:to>
      <xdr:col>10</xdr:col>
      <xdr:colOff>231823</xdr:colOff>
      <xdr:row>72</xdr:row>
      <xdr:rowOff>42862</xdr:rowOff>
    </xdr:to>
    <xdr:sp macro="" textlink="">
      <xdr:nvSpPr>
        <xdr:cNvPr id="21" name="Afgeronde rechthoek 20">
          <a:hlinkClick xmlns:r="http://schemas.openxmlformats.org/officeDocument/2006/relationships" r:id="rId8" tooltip="Casemanagement Bouw en RO gerelateerd"/>
        </xdr:cNvPr>
        <xdr:cNvSpPr/>
      </xdr:nvSpPr>
      <xdr:spPr>
        <a:xfrm>
          <a:off x="4391023"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Verbranding (gevaarlijk) afval</a:t>
          </a:r>
        </a:p>
      </xdr:txBody>
    </xdr:sp>
    <xdr:clientData/>
  </xdr:twoCellAnchor>
  <xdr:twoCellAnchor>
    <xdr:from>
      <xdr:col>10</xdr:col>
      <xdr:colOff>554354</xdr:colOff>
      <xdr:row>66</xdr:row>
      <xdr:rowOff>42862</xdr:rowOff>
    </xdr:from>
    <xdr:to>
      <xdr:col>14</xdr:col>
      <xdr:colOff>52754</xdr:colOff>
      <xdr:row>72</xdr:row>
      <xdr:rowOff>42862</xdr:rowOff>
    </xdr:to>
    <xdr:sp macro="" textlink="">
      <xdr:nvSpPr>
        <xdr:cNvPr id="22" name="Afgeronde rechthoek 21">
          <a:hlinkClick xmlns:r="http://schemas.openxmlformats.org/officeDocument/2006/relationships" r:id="rId9" tooltip="Casemanagement Bouw en RO gerelateerd"/>
        </xdr:cNvPr>
        <xdr:cNvSpPr/>
      </xdr:nvSpPr>
      <xdr:spPr>
        <a:xfrm>
          <a:off x="6650354" y="99679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Voedingsmiddelen en zuivel (nog in behandeling)</a:t>
          </a:r>
        </a:p>
      </xdr:txBody>
    </xdr:sp>
    <xdr:clientData/>
  </xdr:twoCellAnchor>
  <xdr:twoCellAnchor>
    <xdr:from>
      <xdr:col>10</xdr:col>
      <xdr:colOff>554354</xdr:colOff>
      <xdr:row>18</xdr:row>
      <xdr:rowOff>19050</xdr:rowOff>
    </xdr:from>
    <xdr:to>
      <xdr:col>14</xdr:col>
      <xdr:colOff>52754</xdr:colOff>
      <xdr:row>24</xdr:row>
      <xdr:rowOff>19050</xdr:rowOff>
    </xdr:to>
    <xdr:sp macro="" textlink="">
      <xdr:nvSpPr>
        <xdr:cNvPr id="23" name="Afgeronde rechthoek 22">
          <a:hlinkClick xmlns:r="http://schemas.openxmlformats.org/officeDocument/2006/relationships" r:id="rId10" tooltip="Casemanagement Bouw en RO gerelateerd"/>
        </xdr:cNvPr>
        <xdr:cNvSpPr/>
      </xdr:nvSpPr>
      <xdr:spPr>
        <a:xfrm>
          <a:off x="6650354" y="35433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 Energie effecientie</a:t>
          </a:r>
        </a:p>
      </xdr:txBody>
    </xdr:sp>
    <xdr:clientData/>
  </xdr:twoCellAnchor>
  <xdr:twoCellAnchor>
    <xdr:from>
      <xdr:col>7</xdr:col>
      <xdr:colOff>123823</xdr:colOff>
      <xdr:row>26</xdr:row>
      <xdr:rowOff>38100</xdr:rowOff>
    </xdr:from>
    <xdr:to>
      <xdr:col>10</xdr:col>
      <xdr:colOff>231823</xdr:colOff>
      <xdr:row>32</xdr:row>
      <xdr:rowOff>38100</xdr:rowOff>
    </xdr:to>
    <xdr:sp macro="" textlink="">
      <xdr:nvSpPr>
        <xdr:cNvPr id="24" name="Afgeronde rechthoek 23">
          <a:hlinkClick xmlns:r="http://schemas.openxmlformats.org/officeDocument/2006/relationships" r:id="rId11" tooltip="Casemanagement Bouw en RO gerelateerd"/>
        </xdr:cNvPr>
        <xdr:cNvSpPr/>
      </xdr:nvSpPr>
      <xdr:spPr>
        <a:xfrm>
          <a:off x="4391023"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Grote stookinstallaties</a:t>
          </a:r>
        </a:p>
      </xdr:txBody>
    </xdr:sp>
    <xdr:clientData/>
  </xdr:twoCellAnchor>
  <xdr:twoCellAnchor>
    <xdr:from>
      <xdr:col>10</xdr:col>
      <xdr:colOff>554354</xdr:colOff>
      <xdr:row>26</xdr:row>
      <xdr:rowOff>38100</xdr:rowOff>
    </xdr:from>
    <xdr:to>
      <xdr:col>14</xdr:col>
      <xdr:colOff>52754</xdr:colOff>
      <xdr:row>32</xdr:row>
      <xdr:rowOff>38100</xdr:rowOff>
    </xdr:to>
    <xdr:sp macro="" textlink="">
      <xdr:nvSpPr>
        <xdr:cNvPr id="25" name="Afgeronde rechthoek 24">
          <a:hlinkClick xmlns:r="http://schemas.openxmlformats.org/officeDocument/2006/relationships" r:id="rId12" tooltip="Casemanagement Bouw en RO gerelateerd"/>
        </xdr:cNvPr>
        <xdr:cNvSpPr/>
      </xdr:nvSpPr>
      <xdr:spPr>
        <a:xfrm>
          <a:off x="6650354" y="462915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Koelsystemen</a:t>
          </a:r>
        </a:p>
      </xdr:txBody>
    </xdr:sp>
    <xdr:clientData/>
  </xdr:twoCellAnchor>
  <xdr:twoCellAnchor>
    <xdr:from>
      <xdr:col>10</xdr:col>
      <xdr:colOff>554354</xdr:colOff>
      <xdr:row>58</xdr:row>
      <xdr:rowOff>42862</xdr:rowOff>
    </xdr:from>
    <xdr:to>
      <xdr:col>14</xdr:col>
      <xdr:colOff>52754</xdr:colOff>
      <xdr:row>64</xdr:row>
      <xdr:rowOff>42862</xdr:rowOff>
    </xdr:to>
    <xdr:sp macro="" textlink="">
      <xdr:nvSpPr>
        <xdr:cNvPr id="26" name="Afgeronde rechthoek 25">
          <a:hlinkClick xmlns:r="http://schemas.openxmlformats.org/officeDocument/2006/relationships" r:id="rId13" tooltip="Casemanagement Bouw en RO gerelateerd"/>
        </xdr:cNvPr>
        <xdr:cNvSpPr/>
      </xdr:nvSpPr>
      <xdr:spPr>
        <a:xfrm>
          <a:off x="6650354"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Textielindustrie</a:t>
          </a:r>
        </a:p>
      </xdr:txBody>
    </xdr:sp>
    <xdr:clientData/>
  </xdr:twoCellAnchor>
  <xdr:twoCellAnchor>
    <xdr:from>
      <xdr:col>7</xdr:col>
      <xdr:colOff>123823</xdr:colOff>
      <xdr:row>58</xdr:row>
      <xdr:rowOff>42862</xdr:rowOff>
    </xdr:from>
    <xdr:to>
      <xdr:col>10</xdr:col>
      <xdr:colOff>231823</xdr:colOff>
      <xdr:row>64</xdr:row>
      <xdr:rowOff>42862</xdr:rowOff>
    </xdr:to>
    <xdr:sp macro="" textlink="">
      <xdr:nvSpPr>
        <xdr:cNvPr id="27" name="Afgeronde rechthoek 26">
          <a:hlinkClick xmlns:r="http://schemas.openxmlformats.org/officeDocument/2006/relationships" r:id="rId14" tooltip="Casemanagement Bouw en RO gerelateerd"/>
        </xdr:cNvPr>
        <xdr:cNvSpPr/>
      </xdr:nvSpPr>
      <xdr:spPr>
        <a:xfrm>
          <a:off x="4391023" y="89011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Smederijen en gieterijen</a:t>
          </a:r>
        </a:p>
      </xdr:txBody>
    </xdr:sp>
    <xdr:clientData/>
  </xdr:twoCellAnchor>
  <xdr:twoCellAnchor>
    <xdr:from>
      <xdr:col>7</xdr:col>
      <xdr:colOff>123823</xdr:colOff>
      <xdr:row>50</xdr:row>
      <xdr:rowOff>23812</xdr:rowOff>
    </xdr:from>
    <xdr:to>
      <xdr:col>10</xdr:col>
      <xdr:colOff>231823</xdr:colOff>
      <xdr:row>56</xdr:row>
      <xdr:rowOff>23812</xdr:rowOff>
    </xdr:to>
    <xdr:sp macro="" textlink="">
      <xdr:nvSpPr>
        <xdr:cNvPr id="28" name="Afgeronde rechthoek 27">
          <a:hlinkClick xmlns:r="http://schemas.openxmlformats.org/officeDocument/2006/relationships" r:id="rId15" tooltip="Casemanagement Bouw en RO gerelateerd"/>
        </xdr:cNvPr>
        <xdr:cNvSpPr/>
      </xdr:nvSpPr>
      <xdr:spPr>
        <a:xfrm>
          <a:off x="4391023"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Organische fijnchemie</a:t>
          </a:r>
        </a:p>
      </xdr:txBody>
    </xdr:sp>
    <xdr:clientData/>
  </xdr:twoCellAnchor>
  <xdr:twoCellAnchor>
    <xdr:from>
      <xdr:col>10</xdr:col>
      <xdr:colOff>554354</xdr:colOff>
      <xdr:row>50</xdr:row>
      <xdr:rowOff>23812</xdr:rowOff>
    </xdr:from>
    <xdr:to>
      <xdr:col>14</xdr:col>
      <xdr:colOff>52754</xdr:colOff>
      <xdr:row>56</xdr:row>
      <xdr:rowOff>23812</xdr:rowOff>
    </xdr:to>
    <xdr:sp macro="" textlink="">
      <xdr:nvSpPr>
        <xdr:cNvPr id="29" name="Afgeronde rechthoek 28">
          <a:hlinkClick xmlns:r="http://schemas.openxmlformats.org/officeDocument/2006/relationships" r:id="rId16" tooltip="Casemanagement Bouw en RO gerelateerd"/>
        </xdr:cNvPr>
        <xdr:cNvSpPr/>
      </xdr:nvSpPr>
      <xdr:spPr>
        <a:xfrm>
          <a:off x="6650354" y="781526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Slachthuizen</a:t>
          </a:r>
        </a:p>
      </xdr:txBody>
    </xdr:sp>
    <xdr:clientData/>
  </xdr:twoCellAnchor>
  <xdr:twoCellAnchor>
    <xdr:from>
      <xdr:col>7</xdr:col>
      <xdr:colOff>123823</xdr:colOff>
      <xdr:row>34</xdr:row>
      <xdr:rowOff>28575</xdr:rowOff>
    </xdr:from>
    <xdr:to>
      <xdr:col>10</xdr:col>
      <xdr:colOff>231823</xdr:colOff>
      <xdr:row>40</xdr:row>
      <xdr:rowOff>28575</xdr:rowOff>
    </xdr:to>
    <xdr:sp macro="" textlink="">
      <xdr:nvSpPr>
        <xdr:cNvPr id="30" name="Afgeronde rechthoek 29">
          <a:hlinkClick xmlns:r="http://schemas.openxmlformats.org/officeDocument/2006/relationships" r:id="rId17" tooltip="Casemanagement Bouw en RO gerelateerd"/>
        </xdr:cNvPr>
        <xdr:cNvSpPr/>
      </xdr:nvSpPr>
      <xdr:spPr>
        <a:xfrm>
          <a:off x="4391023"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Monitoring</a:t>
          </a:r>
        </a:p>
      </xdr:txBody>
    </xdr:sp>
    <xdr:clientData/>
  </xdr:twoCellAnchor>
  <xdr:twoCellAnchor>
    <xdr:from>
      <xdr:col>10</xdr:col>
      <xdr:colOff>554354</xdr:colOff>
      <xdr:row>34</xdr:row>
      <xdr:rowOff>28575</xdr:rowOff>
    </xdr:from>
    <xdr:to>
      <xdr:col>14</xdr:col>
      <xdr:colOff>52754</xdr:colOff>
      <xdr:row>40</xdr:row>
      <xdr:rowOff>28575</xdr:rowOff>
    </xdr:to>
    <xdr:sp macro="" textlink="">
      <xdr:nvSpPr>
        <xdr:cNvPr id="31" name="Afgeronde rechthoek 30">
          <a:hlinkClick xmlns:r="http://schemas.openxmlformats.org/officeDocument/2006/relationships" r:id="rId18" tooltip="Casemanagement Bouw en RO gerelateerd"/>
        </xdr:cNvPr>
        <xdr:cNvSpPr/>
      </xdr:nvSpPr>
      <xdr:spPr>
        <a:xfrm>
          <a:off x="6650354" y="5686425"/>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Non-ferrometalen</a:t>
          </a:r>
        </a:p>
      </xdr:txBody>
    </xdr:sp>
    <xdr:clientData/>
  </xdr:twoCellAnchor>
  <xdr:twoCellAnchor>
    <xdr:from>
      <xdr:col>10</xdr:col>
      <xdr:colOff>554354</xdr:colOff>
      <xdr:row>42</xdr:row>
      <xdr:rowOff>42862</xdr:rowOff>
    </xdr:from>
    <xdr:to>
      <xdr:col>14</xdr:col>
      <xdr:colOff>52754</xdr:colOff>
      <xdr:row>48</xdr:row>
      <xdr:rowOff>42862</xdr:rowOff>
    </xdr:to>
    <xdr:sp macro="" textlink="">
      <xdr:nvSpPr>
        <xdr:cNvPr id="32" name="Afgeronde rechthoek 31">
          <a:hlinkClick xmlns:r="http://schemas.openxmlformats.org/officeDocument/2006/relationships" r:id="rId19" tooltip="Casemanagement Bouw en RO gerelateerd"/>
        </xdr:cNvPr>
        <xdr:cNvSpPr/>
      </xdr:nvSpPr>
      <xdr:spPr>
        <a:xfrm>
          <a:off x="6650354"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Oppervaktebehandeling oplosmiddelen</a:t>
          </a:r>
        </a:p>
      </xdr:txBody>
    </xdr:sp>
    <xdr:clientData/>
  </xdr:twoCellAnchor>
  <xdr:twoCellAnchor>
    <xdr:from>
      <xdr:col>7</xdr:col>
      <xdr:colOff>123823</xdr:colOff>
      <xdr:row>42</xdr:row>
      <xdr:rowOff>42862</xdr:rowOff>
    </xdr:from>
    <xdr:to>
      <xdr:col>10</xdr:col>
      <xdr:colOff>231823</xdr:colOff>
      <xdr:row>48</xdr:row>
      <xdr:rowOff>42862</xdr:rowOff>
    </xdr:to>
    <xdr:sp macro="" textlink="">
      <xdr:nvSpPr>
        <xdr:cNvPr id="33" name="Afgeronde rechthoek 32">
          <a:hlinkClick xmlns:r="http://schemas.openxmlformats.org/officeDocument/2006/relationships" r:id="rId20" tooltip="Casemanagement Bouw en RO gerelateerd"/>
        </xdr:cNvPr>
        <xdr:cNvSpPr/>
      </xdr:nvSpPr>
      <xdr:spPr>
        <a:xfrm>
          <a:off x="4391023" y="67675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Op- en overslag bulkgoederen</a:t>
          </a:r>
        </a:p>
      </xdr:txBody>
    </xdr:sp>
    <xdr:clientData/>
  </xdr:twoCellAnchor>
  <xdr:twoCellAnchor>
    <xdr:from>
      <xdr:col>10</xdr:col>
      <xdr:colOff>554354</xdr:colOff>
      <xdr:row>11</xdr:row>
      <xdr:rowOff>23812</xdr:rowOff>
    </xdr:from>
    <xdr:to>
      <xdr:col>14</xdr:col>
      <xdr:colOff>52754</xdr:colOff>
      <xdr:row>16</xdr:row>
      <xdr:rowOff>42862</xdr:rowOff>
    </xdr:to>
    <xdr:sp macro="" textlink="">
      <xdr:nvSpPr>
        <xdr:cNvPr id="34" name="Afgeronde rechthoek 33">
          <a:hlinkClick xmlns:r="http://schemas.openxmlformats.org/officeDocument/2006/relationships" r:id="rId21" tooltip="Casemanagement Bouw en RO gerelateerd"/>
        </xdr:cNvPr>
        <xdr:cNvSpPr/>
      </xdr:nvSpPr>
      <xdr:spPr>
        <a:xfrm>
          <a:off x="6650354" y="2500312"/>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Afvalbehandeling</a:t>
          </a:r>
        </a:p>
      </xdr:txBody>
    </xdr:sp>
    <xdr:clientData/>
  </xdr:twoCellAnchor>
  <xdr:twoCellAnchor editAs="oneCell">
    <xdr:from>
      <xdr:col>1</xdr:col>
      <xdr:colOff>523875</xdr:colOff>
      <xdr:row>2</xdr:row>
      <xdr:rowOff>171450</xdr:rowOff>
    </xdr:from>
    <xdr:to>
      <xdr:col>8</xdr:col>
      <xdr:colOff>60587</xdr:colOff>
      <xdr:row>5</xdr:row>
      <xdr:rowOff>249176</xdr:rowOff>
    </xdr:to>
    <xdr:pic>
      <xdr:nvPicPr>
        <xdr:cNvPr id="5" name="Afbeelding 4"/>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133475" y="628650"/>
          <a:ext cx="3803912" cy="877826"/>
        </a:xfrm>
        <a:prstGeom prst="rect">
          <a:avLst/>
        </a:prstGeom>
      </xdr:spPr>
    </xdr:pic>
    <xdr:clientData/>
  </xdr:twoCellAnchor>
  <xdr:twoCellAnchor>
    <xdr:from>
      <xdr:col>10</xdr:col>
      <xdr:colOff>554354</xdr:colOff>
      <xdr:row>74</xdr:row>
      <xdr:rowOff>19050</xdr:rowOff>
    </xdr:from>
    <xdr:to>
      <xdr:col>14</xdr:col>
      <xdr:colOff>52754</xdr:colOff>
      <xdr:row>80</xdr:row>
      <xdr:rowOff>19050</xdr:rowOff>
    </xdr:to>
    <xdr:sp macro="" textlink="">
      <xdr:nvSpPr>
        <xdr:cNvPr id="35" name="Afgeronde rechthoek 34">
          <a:hlinkClick xmlns:r="http://schemas.openxmlformats.org/officeDocument/2006/relationships" r:id="rId23" tooltip="Casemanagement Bouw en RO gerelateerd"/>
        </xdr:cNvPr>
        <xdr:cNvSpPr/>
      </xdr:nvSpPr>
      <xdr:spPr>
        <a:xfrm>
          <a:off x="6650354" y="11010900"/>
          <a:ext cx="1936800" cy="800100"/>
        </a:xfrm>
        <a:prstGeom prst="roundRect">
          <a:avLst/>
        </a:prstGeom>
        <a:gradFill>
          <a:gsLst>
            <a:gs pos="0">
              <a:srgbClr val="1674BA"/>
            </a:gs>
            <a:gs pos="80000">
              <a:schemeClr val="accent1">
                <a:shade val="93000"/>
                <a:satMod val="130000"/>
              </a:schemeClr>
            </a:gs>
            <a:gs pos="100000">
              <a:schemeClr val="accent1">
                <a:shade val="94000"/>
                <a:satMod val="135000"/>
              </a:schemeClr>
            </a:gs>
          </a:gsLs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050" b="1">
              <a:latin typeface="Arial" pitchFamily="34" charset="0"/>
              <a:cs typeface="Arial" pitchFamily="34" charset="0"/>
            </a:rPr>
            <a:t>Intensieve veehouderij</a:t>
          </a:r>
          <a:r>
            <a:rPr lang="nl-NL" sz="1050" b="1" baseline="0">
              <a:latin typeface="Arial" pitchFamily="34" charset="0"/>
              <a:cs typeface="Arial" pitchFamily="34" charset="0"/>
            </a:rPr>
            <a:t> </a:t>
          </a:r>
          <a:endParaRPr lang="nl-NL" sz="1050" b="1">
            <a:latin typeface="Arial" pitchFamily="34" charset="0"/>
            <a:cs typeface="Arial" pitchFamily="34" charset="0"/>
          </a:endParaRPr>
        </a:p>
      </xdr:txBody>
    </xdr:sp>
    <xdr:clientData/>
  </xdr:twoCellAnchor>
  <xdr:twoCellAnchor editAs="oneCell">
    <xdr:from>
      <xdr:col>11</xdr:col>
      <xdr:colOff>123825</xdr:colOff>
      <xdr:row>2</xdr:row>
      <xdr:rowOff>32722</xdr:rowOff>
    </xdr:from>
    <xdr:to>
      <xdr:col>16</xdr:col>
      <xdr:colOff>285750</xdr:colOff>
      <xdr:row>6</xdr:row>
      <xdr:rowOff>181168</xdr:rowOff>
    </xdr:to>
    <xdr:pic>
      <xdr:nvPicPr>
        <xdr:cNvPr id="3" name="Afbeelding 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6829425" y="489922"/>
          <a:ext cx="3209925" cy="12152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0677" name="AutoShape 1"/>
        <xdr:cNvSpPr>
          <a:spLocks noChangeArrowheads="1"/>
        </xdr:cNvSpPr>
      </xdr:nvSpPr>
      <xdr:spPr bwMode="auto">
        <a:xfrm flipH="1">
          <a:off x="1798320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9938"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762000</xdr:colOff>
      <xdr:row>2</xdr:row>
      <xdr:rowOff>0</xdr:rowOff>
    </xdr:from>
    <xdr:to>
      <xdr:col>7</xdr:col>
      <xdr:colOff>57150</xdr:colOff>
      <xdr:row>2</xdr:row>
      <xdr:rowOff>0</xdr:rowOff>
    </xdr:to>
    <xdr:pic>
      <xdr:nvPicPr>
        <xdr:cNvPr id="40679"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371475"/>
          <a:ext cx="2009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3585910</xdr:colOff>
      <xdr:row>3</xdr:row>
      <xdr:rowOff>0</xdr:rowOff>
    </xdr:from>
    <xdr:to>
      <xdr:col>7</xdr:col>
      <xdr:colOff>4212305</xdr:colOff>
      <xdr:row>6</xdr:row>
      <xdr:rowOff>226345</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625635" y="581025"/>
          <a:ext cx="626395" cy="626395"/>
        </a:xfrm>
        <a:prstGeom prst="rect">
          <a:avLst/>
        </a:prstGeom>
      </xdr:spPr>
    </xdr:pic>
    <xdr:clientData/>
  </xdr:twoCellAnchor>
  <xdr:twoCellAnchor editAs="oneCell">
    <xdr:from>
      <xdr:col>7</xdr:col>
      <xdr:colOff>2985130</xdr:colOff>
      <xdr:row>3</xdr:row>
      <xdr:rowOff>56465</xdr:rowOff>
    </xdr:from>
    <xdr:to>
      <xdr:col>7</xdr:col>
      <xdr:colOff>3585910</xdr:colOff>
      <xdr:row>6</xdr:row>
      <xdr:rowOff>276225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24855" y="637490"/>
          <a:ext cx="600780" cy="619810"/>
        </a:xfrm>
        <a:prstGeom prst="rect">
          <a:avLst/>
        </a:prstGeom>
        <a:solidFill>
          <a:srgbClr val="00B050"/>
        </a:solid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6580"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584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1143705</xdr:colOff>
      <xdr:row>2</xdr:row>
      <xdr:rowOff>85725</xdr:rowOff>
    </xdr:from>
    <xdr:to>
      <xdr:col>7</xdr:col>
      <xdr:colOff>1696155</xdr:colOff>
      <xdr:row>6</xdr:row>
      <xdr:rowOff>104775</xdr:rowOff>
    </xdr:to>
    <xdr:pic>
      <xdr:nvPicPr>
        <xdr:cNvPr id="9" name="Afbeelding 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992805" y="476250"/>
          <a:ext cx="552450" cy="552450"/>
        </a:xfrm>
        <a:prstGeom prst="rect">
          <a:avLst/>
        </a:prstGeom>
      </xdr:spPr>
    </xdr:pic>
    <xdr:clientData/>
  </xdr:twoCellAnchor>
  <xdr:twoCellAnchor editAs="oneCell">
    <xdr:from>
      <xdr:col>7</xdr:col>
      <xdr:colOff>542925</xdr:colOff>
      <xdr:row>2</xdr:row>
      <xdr:rowOff>57150</xdr:rowOff>
    </xdr:from>
    <xdr:to>
      <xdr:col>7</xdr:col>
      <xdr:colOff>1143705</xdr:colOff>
      <xdr:row>6</xdr:row>
      <xdr:rowOff>143560</xdr:rowOff>
    </xdr:to>
    <xdr:pic macro="[0]!Afdrukken">
      <xdr:nvPicPr>
        <xdr:cNvPr id="6" name="Afbeelding 5"/>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392025" y="447675"/>
          <a:ext cx="600780" cy="619810"/>
        </a:xfrm>
        <a:prstGeom prst="rect">
          <a:avLst/>
        </a:prstGeom>
        <a:solidFill>
          <a:srgbClr val="00B050"/>
        </a:solid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2485"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1746"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781050</xdr:colOff>
      <xdr:row>2</xdr:row>
      <xdr:rowOff>0</xdr:rowOff>
    </xdr:from>
    <xdr:to>
      <xdr:col>7</xdr:col>
      <xdr:colOff>600075</xdr:colOff>
      <xdr:row>2</xdr:row>
      <xdr:rowOff>0</xdr:rowOff>
    </xdr:to>
    <xdr:pic>
      <xdr:nvPicPr>
        <xdr:cNvPr id="3248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01250" y="40005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1220610</xdr:colOff>
      <xdr:row>3</xdr:row>
      <xdr:rowOff>0</xdr:rowOff>
    </xdr:from>
    <xdr:to>
      <xdr:col>7</xdr:col>
      <xdr:colOff>1840420</xdr:colOff>
      <xdr:row>6</xdr:row>
      <xdr:rowOff>219760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288910" y="581025"/>
          <a:ext cx="619810" cy="619810"/>
        </a:xfrm>
        <a:prstGeom prst="rect">
          <a:avLst/>
        </a:prstGeom>
      </xdr:spPr>
    </xdr:pic>
    <xdr:clientData/>
  </xdr:twoCellAnchor>
  <xdr:twoCellAnchor editAs="oneCell">
    <xdr:from>
      <xdr:col>7</xdr:col>
      <xdr:colOff>619830</xdr:colOff>
      <xdr:row>3</xdr:row>
      <xdr:rowOff>0</xdr:rowOff>
    </xdr:from>
    <xdr:to>
      <xdr:col>7</xdr:col>
      <xdr:colOff>1220610</xdr:colOff>
      <xdr:row>6</xdr:row>
      <xdr:rowOff>219760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88130" y="581025"/>
          <a:ext cx="600780" cy="619810"/>
        </a:xfrm>
        <a:prstGeom prst="rect">
          <a:avLst/>
        </a:prstGeom>
        <a:solidFill>
          <a:srgbClr val="00B050"/>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2962"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1986" name="Text Box 2"/>
        <xdr:cNvSpPr txBox="1">
          <a:spLocks noChangeArrowheads="1"/>
        </xdr:cNvSpPr>
      </xdr:nvSpPr>
      <xdr:spPr bwMode="auto">
        <a:xfrm>
          <a:off x="145827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1028700</xdr:colOff>
      <xdr:row>2</xdr:row>
      <xdr:rowOff>0</xdr:rowOff>
    </xdr:from>
    <xdr:to>
      <xdr:col>7</xdr:col>
      <xdr:colOff>723900</xdr:colOff>
      <xdr:row>2</xdr:row>
      <xdr:rowOff>0</xdr:rowOff>
    </xdr:to>
    <xdr:pic>
      <xdr:nvPicPr>
        <xdr:cNvPr id="4296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48950" y="419100"/>
          <a:ext cx="2409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778668</xdr:colOff>
      <xdr:row>3</xdr:row>
      <xdr:rowOff>0</xdr:rowOff>
    </xdr:from>
    <xdr:to>
      <xdr:col>7</xdr:col>
      <xdr:colOff>1447203</xdr:colOff>
      <xdr:row>5</xdr:row>
      <xdr:rowOff>54895</xdr:rowOff>
    </xdr:to>
    <xdr:pic>
      <xdr:nvPicPr>
        <xdr:cNvPr id="7" name="Afbeelding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816012" y="726281"/>
          <a:ext cx="668535" cy="721645"/>
        </a:xfrm>
        <a:prstGeom prst="rect">
          <a:avLst/>
        </a:prstGeom>
      </xdr:spPr>
    </xdr:pic>
    <xdr:clientData/>
  </xdr:twoCellAnchor>
  <xdr:twoCellAnchor editAs="oneCell">
    <xdr:from>
      <xdr:col>6</xdr:col>
      <xdr:colOff>2615917</xdr:colOff>
      <xdr:row>3</xdr:row>
      <xdr:rowOff>0</xdr:rowOff>
    </xdr:from>
    <xdr:to>
      <xdr:col>7</xdr:col>
      <xdr:colOff>600780</xdr:colOff>
      <xdr:row>5</xdr:row>
      <xdr:rowOff>54895</xdr:rowOff>
    </xdr:to>
    <xdr:pic macro="[0]!printmacro">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938636" y="726281"/>
          <a:ext cx="699488" cy="721645"/>
        </a:xfrm>
        <a:prstGeom prst="rect">
          <a:avLst/>
        </a:prstGeom>
        <a:solidFill>
          <a:srgbClr val="00B050"/>
        </a:solid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4830" name="AutoShape 1"/>
        <xdr:cNvSpPr>
          <a:spLocks noChangeArrowheads="1"/>
        </xdr:cNvSpPr>
      </xdr:nvSpPr>
      <xdr:spPr bwMode="auto">
        <a:xfrm flipH="1">
          <a:off x="18002250" y="333375"/>
          <a:ext cx="0" cy="125730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4034" name="Text Box 2"/>
        <xdr:cNvSpPr txBox="1">
          <a:spLocks noChangeArrowheads="1"/>
        </xdr:cNvSpPr>
      </xdr:nvSpPr>
      <xdr:spPr bwMode="auto">
        <a:xfrm>
          <a:off x="14087475" y="466725"/>
          <a:ext cx="0" cy="695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lnSpc>
              <a:spcPts val="1300"/>
            </a:lnSpc>
            <a:defRPr sz="1000"/>
          </a:pPr>
          <a:endParaRPr lang="nl-NL" sz="1200" b="0" i="0" u="none" strike="noStrike" baseline="0">
            <a:solidFill>
              <a:srgbClr val="000000"/>
            </a:solidFill>
            <a:latin typeface="Times New Roman"/>
            <a:cs typeface="Times New Roman"/>
          </a:endParaRPr>
        </a:p>
        <a:p>
          <a:pPr algn="l" rtl="0">
            <a:lnSpc>
              <a:spcPts val="1200"/>
            </a:lnSpc>
            <a:defRPr sz="1000"/>
          </a:pPr>
          <a:endParaRPr lang="nl-NL" sz="1200" b="0" i="0" u="none" strike="noStrike" baseline="0">
            <a:solidFill>
              <a:srgbClr val="000000"/>
            </a:solidFill>
            <a:latin typeface="Times New Roman"/>
            <a:cs typeface="Times New Roman"/>
          </a:endParaRPr>
        </a:p>
      </xdr:txBody>
    </xdr:sp>
    <xdr:clientData/>
  </xdr:twoCellAnchor>
  <xdr:twoCellAnchor>
    <xdr:from>
      <xdr:col>6</xdr:col>
      <xdr:colOff>114300</xdr:colOff>
      <xdr:row>6</xdr:row>
      <xdr:rowOff>304800</xdr:rowOff>
    </xdr:from>
    <xdr:to>
      <xdr:col>7</xdr:col>
      <xdr:colOff>400050</xdr:colOff>
      <xdr:row>7</xdr:row>
      <xdr:rowOff>476250</xdr:rowOff>
    </xdr:to>
    <xdr:sp macro="" textlink="">
      <xdr:nvSpPr>
        <xdr:cNvPr id="44039" name="Text Box 7"/>
        <xdr:cNvSpPr txBox="1">
          <a:spLocks noChangeArrowheads="1"/>
        </xdr:cNvSpPr>
      </xdr:nvSpPr>
      <xdr:spPr bwMode="auto">
        <a:xfrm>
          <a:off x="10467975" y="1285875"/>
          <a:ext cx="3000375" cy="48577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100" b="1" i="0" u="none" strike="noStrike" baseline="0">
              <a:solidFill>
                <a:srgbClr val="000000"/>
              </a:solidFill>
              <a:latin typeface="Verdana"/>
              <a:ea typeface="Verdana"/>
              <a:cs typeface="Verdana"/>
            </a:rPr>
            <a:t>Voor deze BREF is de toetsing nog niet beschikbaar.</a:t>
          </a:r>
        </a:p>
      </xdr:txBody>
    </xdr:sp>
    <xdr:clientData/>
  </xdr:twoCellAnchor>
  <xdr:twoCellAnchor editAs="oneCell">
    <xdr:from>
      <xdr:col>7</xdr:col>
      <xdr:colOff>1910995</xdr:colOff>
      <xdr:row>1</xdr:row>
      <xdr:rowOff>235186</xdr:rowOff>
    </xdr:from>
    <xdr:to>
      <xdr:col>7</xdr:col>
      <xdr:colOff>2530804</xdr:colOff>
      <xdr:row>6</xdr:row>
      <xdr:rowOff>7270</xdr:rowOff>
    </xdr:to>
    <xdr:pic>
      <xdr:nvPicPr>
        <xdr:cNvPr id="6" name="Afbeelding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979295" y="368536"/>
          <a:ext cx="619809" cy="619809"/>
        </a:xfrm>
        <a:prstGeom prst="rect">
          <a:avLst/>
        </a:prstGeom>
      </xdr:spPr>
    </xdr:pic>
    <xdr:clientData/>
  </xdr:twoCellAnchor>
  <xdr:twoCellAnchor editAs="oneCell">
    <xdr:from>
      <xdr:col>7</xdr:col>
      <xdr:colOff>1151680</xdr:colOff>
      <xdr:row>1</xdr:row>
      <xdr:rowOff>235186</xdr:rowOff>
    </xdr:from>
    <xdr:to>
      <xdr:col>7</xdr:col>
      <xdr:colOff>1881716</xdr:colOff>
      <xdr:row>6</xdr:row>
      <xdr:rowOff>140621</xdr:rowOff>
    </xdr:to>
    <xdr:pic macro="[0]!Afdrukken">
      <xdr:nvPicPr>
        <xdr:cNvPr id="7" name="Afbeelding 6"/>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4219980" y="368536"/>
          <a:ext cx="730036" cy="753160"/>
        </a:xfrm>
        <a:prstGeom prst="rect">
          <a:avLst/>
        </a:prstGeom>
        <a:solidFill>
          <a:srgbClr val="00B050"/>
        </a:solid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4395" name="AutoShape 1"/>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3794"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608050</xdr:colOff>
      <xdr:row>3</xdr:row>
      <xdr:rowOff>0</xdr:rowOff>
    </xdr:from>
    <xdr:to>
      <xdr:col>7</xdr:col>
      <xdr:colOff>1149405</xdr:colOff>
      <xdr:row>6</xdr:row>
      <xdr:rowOff>141305</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647775" y="581025"/>
          <a:ext cx="541355" cy="541355"/>
        </a:xfrm>
        <a:prstGeom prst="rect">
          <a:avLst/>
        </a:prstGeom>
      </xdr:spPr>
    </xdr:pic>
    <xdr:clientData/>
  </xdr:twoCellAnchor>
  <xdr:twoCellAnchor editAs="oneCell">
    <xdr:from>
      <xdr:col>7</xdr:col>
      <xdr:colOff>0</xdr:colOff>
      <xdr:row>3</xdr:row>
      <xdr:rowOff>0</xdr:rowOff>
    </xdr:from>
    <xdr:to>
      <xdr:col>7</xdr:col>
      <xdr:colOff>600780</xdr:colOff>
      <xdr:row>6</xdr:row>
      <xdr:rowOff>219760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39725" y="581025"/>
          <a:ext cx="600780" cy="619810"/>
        </a:xfrm>
        <a:prstGeom prst="rect">
          <a:avLst/>
        </a:prstGeom>
        <a:solidFill>
          <a:srgbClr val="00B050"/>
        </a:solid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6627"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xdr:cNvSpPr txBox="1">
          <a:spLocks noChangeArrowheads="1"/>
        </xdr:cNvSpPr>
      </xdr:nvSpPr>
      <xdr:spPr bwMode="auto">
        <a:xfrm>
          <a:off x="148590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723900</xdr:colOff>
      <xdr:row>2</xdr:row>
      <xdr:rowOff>0</xdr:rowOff>
    </xdr:from>
    <xdr:to>
      <xdr:col>7</xdr:col>
      <xdr:colOff>257175</xdr:colOff>
      <xdr:row>2</xdr:row>
      <xdr:rowOff>0</xdr:rowOff>
    </xdr:to>
    <xdr:pic>
      <xdr:nvPicPr>
        <xdr:cNvPr id="46629"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620375" y="542925"/>
          <a:ext cx="2247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1134180</xdr:colOff>
      <xdr:row>6</xdr:row>
      <xdr:rowOff>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69080" y="457200"/>
          <a:ext cx="533400"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57200"/>
          <a:ext cx="600780" cy="619810"/>
        </a:xfrm>
        <a:prstGeom prst="rect">
          <a:avLst/>
        </a:prstGeom>
        <a:solidFill>
          <a:srgbClr val="00B050"/>
        </a:solid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13935" name="AutoShape 4"/>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13317" name="Text Box 5"/>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600780</xdr:colOff>
      <xdr:row>3</xdr:row>
      <xdr:rowOff>1</xdr:rowOff>
    </xdr:from>
    <xdr:to>
      <xdr:col>7</xdr:col>
      <xdr:colOff>1225508</xdr:colOff>
      <xdr:row>6</xdr:row>
      <xdr:rowOff>224679</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3669080" y="581026"/>
          <a:ext cx="624728" cy="624728"/>
        </a:xfrm>
        <a:prstGeom prst="rect">
          <a:avLst/>
        </a:prstGeom>
      </xdr:spPr>
    </xdr:pic>
    <xdr:clientData/>
  </xdr:twoCellAnchor>
  <xdr:twoCellAnchor editAs="oneCell">
    <xdr:from>
      <xdr:col>7</xdr:col>
      <xdr:colOff>0</xdr:colOff>
      <xdr:row>3</xdr:row>
      <xdr:rowOff>24654</xdr:rowOff>
    </xdr:from>
    <xdr:to>
      <xdr:col>7</xdr:col>
      <xdr:colOff>600780</xdr:colOff>
      <xdr:row>6</xdr:row>
      <xdr:rowOff>244414</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605679"/>
          <a:ext cx="600780" cy="619810"/>
        </a:xfrm>
        <a:prstGeom prst="rect">
          <a:avLst/>
        </a:prstGeom>
        <a:solidFill>
          <a:srgbClr val="00B050"/>
        </a:solid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1326" name="AutoShape 1"/>
        <xdr:cNvSpPr>
          <a:spLocks noChangeArrowheads="1"/>
        </xdr:cNvSpPr>
      </xdr:nvSpPr>
      <xdr:spPr bwMode="auto">
        <a:xfrm flipH="1">
          <a:off x="1799272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072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1172140</xdr:colOff>
      <xdr:row>2</xdr:row>
      <xdr:rowOff>76200</xdr:rowOff>
    </xdr:from>
    <xdr:to>
      <xdr:col>7</xdr:col>
      <xdr:colOff>1731860</xdr:colOff>
      <xdr:row>6</xdr:row>
      <xdr:rowOff>102520</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40440" y="523875"/>
          <a:ext cx="559720" cy="559720"/>
        </a:xfrm>
        <a:prstGeom prst="rect">
          <a:avLst/>
        </a:prstGeom>
      </xdr:spPr>
    </xdr:pic>
    <xdr:clientData/>
  </xdr:twoCellAnchor>
  <xdr:twoCellAnchor editAs="oneCell">
    <xdr:from>
      <xdr:col>7</xdr:col>
      <xdr:colOff>600780</xdr:colOff>
      <xdr:row>2</xdr:row>
      <xdr:rowOff>76200</xdr:rowOff>
    </xdr:from>
    <xdr:to>
      <xdr:col>7</xdr:col>
      <xdr:colOff>1201560</xdr:colOff>
      <xdr:row>6</xdr:row>
      <xdr:rowOff>162610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69080" y="523875"/>
          <a:ext cx="600780" cy="619810"/>
        </a:xfrm>
        <a:prstGeom prst="rect">
          <a:avLst/>
        </a:prstGeom>
        <a:solidFill>
          <a:srgbClr val="00B050"/>
        </a:solidFill>
      </xdr:spPr>
    </xdr:pic>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3616"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3010" name="Text Box 2"/>
        <xdr:cNvSpPr txBox="1">
          <a:spLocks noChangeArrowheads="1"/>
        </xdr:cNvSpPr>
      </xdr:nvSpPr>
      <xdr:spPr bwMode="auto">
        <a:xfrm>
          <a:off x="14620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1211085</xdr:colOff>
      <xdr:row>2</xdr:row>
      <xdr:rowOff>57150</xdr:rowOff>
    </xdr:from>
    <xdr:to>
      <xdr:col>7</xdr:col>
      <xdr:colOff>1837480</xdr:colOff>
      <xdr:row>6</xdr:row>
      <xdr:rowOff>150145</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4279385" y="504825"/>
          <a:ext cx="626395" cy="626395"/>
        </a:xfrm>
        <a:prstGeom prst="rect">
          <a:avLst/>
        </a:prstGeom>
      </xdr:spPr>
    </xdr:pic>
    <xdr:clientData/>
  </xdr:twoCellAnchor>
  <xdr:twoCellAnchor editAs="oneCell">
    <xdr:from>
      <xdr:col>7</xdr:col>
      <xdr:colOff>610305</xdr:colOff>
      <xdr:row>2</xdr:row>
      <xdr:rowOff>123140</xdr:rowOff>
    </xdr:from>
    <xdr:to>
      <xdr:col>7</xdr:col>
      <xdr:colOff>1211085</xdr:colOff>
      <xdr:row>6</xdr:row>
      <xdr:rowOff>209550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78605" y="570815"/>
          <a:ext cx="600780" cy="619810"/>
        </a:xfrm>
        <a:prstGeom prst="rect">
          <a:avLst/>
        </a:prstGeom>
        <a:solidFill>
          <a:srgbClr val="00B05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209550</xdr:colOff>
      <xdr:row>2</xdr:row>
      <xdr:rowOff>123825</xdr:rowOff>
    </xdr:from>
    <xdr:to>
      <xdr:col>15</xdr:col>
      <xdr:colOff>569245</xdr:colOff>
      <xdr:row>3</xdr:row>
      <xdr:rowOff>102520</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67625" y="866775"/>
          <a:ext cx="359695" cy="359695"/>
        </a:xfrm>
        <a:prstGeom prst="rect">
          <a:avLst/>
        </a:prstGeom>
      </xdr:spPr>
    </xdr:pic>
    <xdr:clientData/>
  </xdr:twoCellAnchor>
  <xdr:twoCellAnchor editAs="oneCell">
    <xdr:from>
      <xdr:col>14</xdr:col>
      <xdr:colOff>200025</xdr:colOff>
      <xdr:row>2</xdr:row>
      <xdr:rowOff>101105</xdr:rowOff>
    </xdr:from>
    <xdr:to>
      <xdr:col>15</xdr:col>
      <xdr:colOff>28575</xdr:colOff>
      <xdr:row>3</xdr:row>
      <xdr:rowOff>172134</xdr:rowOff>
    </xdr:to>
    <xdr:pic macro="[0]!Afdrukken">
      <xdr:nvPicPr>
        <xdr:cNvPr id="3" name="Afbeelding 2"/>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7191375" y="434480"/>
          <a:ext cx="438150" cy="452029"/>
        </a:xfrm>
        <a:prstGeom prst="rect">
          <a:avLst/>
        </a:prstGeom>
        <a:solidFill>
          <a:srgbClr val="00B050"/>
        </a:solid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33512" name="AutoShape 1"/>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2770" name="Text Box 2"/>
        <xdr:cNvSpPr txBox="1">
          <a:spLocks noChangeArrowheads="1"/>
        </xdr:cNvSpPr>
      </xdr:nvSpPr>
      <xdr:spPr bwMode="auto">
        <a:xfrm>
          <a:off x="142779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3351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629355</xdr:colOff>
      <xdr:row>2</xdr:row>
      <xdr:rowOff>0</xdr:rowOff>
    </xdr:from>
    <xdr:to>
      <xdr:col>7</xdr:col>
      <xdr:colOff>1249165</xdr:colOff>
      <xdr:row>6</xdr:row>
      <xdr:rowOff>86410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97655" y="447675"/>
          <a:ext cx="619810" cy="61981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26</xdr:row>
      <xdr:rowOff>0</xdr:rowOff>
    </xdr:from>
    <xdr:to>
      <xdr:col>6</xdr:col>
      <xdr:colOff>0</xdr:colOff>
      <xdr:row>26</xdr:row>
      <xdr:rowOff>0</xdr:rowOff>
    </xdr:to>
    <xdr:sp macro="" textlink="">
      <xdr:nvSpPr>
        <xdr:cNvPr id="29258" name="Text Box 1"/>
        <xdr:cNvSpPr txBox="1">
          <a:spLocks noChangeArrowheads="1"/>
        </xdr:cNvSpPr>
      </xdr:nvSpPr>
      <xdr:spPr bwMode="auto">
        <a:xfrm>
          <a:off x="9829800" y="3867150"/>
          <a:ext cx="0" cy="0"/>
        </a:xfrm>
        <a:prstGeom prst="rect">
          <a:avLst/>
        </a:prstGeom>
        <a:solidFill>
          <a:srgbClr val="00FF00">
            <a:alpha val="25098"/>
          </a:srgbClr>
        </a:solidFill>
        <a:ln w="9525">
          <a:solidFill>
            <a:srgbClr val="000000"/>
          </a:solidFill>
          <a:miter lim="800000"/>
          <a:headEnd/>
          <a:tailEnd/>
        </a:ln>
      </xdr:spPr>
    </xdr:sp>
    <xdr:clientData/>
  </xdr:twoCellAnchor>
  <xdr:twoCellAnchor>
    <xdr:from>
      <xdr:col>1</xdr:col>
      <xdr:colOff>142875</xdr:colOff>
      <xdr:row>26</xdr:row>
      <xdr:rowOff>0</xdr:rowOff>
    </xdr:from>
    <xdr:to>
      <xdr:col>6</xdr:col>
      <xdr:colOff>0</xdr:colOff>
      <xdr:row>26</xdr:row>
      <xdr:rowOff>0</xdr:rowOff>
    </xdr:to>
    <xdr:sp macro="" textlink="">
      <xdr:nvSpPr>
        <xdr:cNvPr id="29259" name="Text Box 2"/>
        <xdr:cNvSpPr txBox="1">
          <a:spLocks noChangeArrowheads="1"/>
        </xdr:cNvSpPr>
      </xdr:nvSpPr>
      <xdr:spPr bwMode="auto">
        <a:xfrm>
          <a:off x="314325" y="3867150"/>
          <a:ext cx="9515475" cy="0"/>
        </a:xfrm>
        <a:prstGeom prst="rect">
          <a:avLst/>
        </a:prstGeom>
        <a:solidFill>
          <a:srgbClr val="FF0000">
            <a:alpha val="25098"/>
          </a:srgbClr>
        </a:solidFill>
        <a:ln w="9525">
          <a:solidFill>
            <a:srgbClr val="000000"/>
          </a:solidFill>
          <a:miter lim="800000"/>
          <a:headEnd/>
          <a:tailEnd/>
        </a:ln>
      </xdr:spPr>
    </xdr:sp>
    <xdr:clientData/>
  </xdr:twoCellAnchor>
  <xdr:twoCellAnchor>
    <xdr:from>
      <xdr:col>1</xdr:col>
      <xdr:colOff>9525</xdr:colOff>
      <xdr:row>26</xdr:row>
      <xdr:rowOff>0</xdr:rowOff>
    </xdr:from>
    <xdr:to>
      <xdr:col>6</xdr:col>
      <xdr:colOff>0</xdr:colOff>
      <xdr:row>26</xdr:row>
      <xdr:rowOff>0</xdr:rowOff>
    </xdr:to>
    <xdr:sp macro="" textlink="">
      <xdr:nvSpPr>
        <xdr:cNvPr id="28675" name="Text Box 3"/>
        <xdr:cNvSpPr txBox="1">
          <a:spLocks noChangeArrowheads="1"/>
        </xdr:cNvSpPr>
      </xdr:nvSpPr>
      <xdr:spPr bwMode="auto">
        <a:xfrm>
          <a:off x="180975" y="3867150"/>
          <a:ext cx="9648825"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600" b="1" i="0" u="none" strike="noStrike" baseline="0">
              <a:solidFill>
                <a:srgbClr val="000000"/>
              </a:solidFill>
              <a:latin typeface="Verdana"/>
              <a:ea typeface="Verdana"/>
              <a:cs typeface="Verdana"/>
            </a:rPr>
            <a:t>Let op:</a:t>
          </a:r>
          <a:r>
            <a:rPr lang="nl-NL" sz="1100" b="1" i="0" u="none" strike="noStrike" baseline="0">
              <a:solidFill>
                <a:srgbClr val="000000"/>
              </a:solidFill>
              <a:latin typeface="Verdana"/>
              <a:ea typeface="Verdana"/>
              <a:cs typeface="Verdana"/>
            </a:rPr>
            <a:t> </a:t>
          </a:r>
        </a:p>
        <a:p>
          <a:pPr algn="l" rtl="0">
            <a:defRPr sz="1000"/>
          </a:pPr>
          <a:r>
            <a:rPr lang="nl-NL" sz="1100" b="1" i="0" u="none" strike="noStrike" baseline="0">
              <a:solidFill>
                <a:srgbClr val="000000"/>
              </a:solidFill>
              <a:latin typeface="Verdana"/>
              <a:ea typeface="Verdana"/>
              <a:cs typeface="Verdana"/>
            </a:rPr>
            <a:t>Als de bestandsnaam van dit document 'Toetsing IPPC proof v1 BASISDOCUMENT' is, sla dit bestand dan nu eerst op onder een andere naam, met een verwijzing naar de inrichting die je gaat toetsen. Werk nooit in het basisdocument en sla er nooit wijzigingen in op.</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6</xdr:row>
      <xdr:rowOff>0</xdr:rowOff>
    </xdr:to>
    <xdr:sp macro="" textlink="">
      <xdr:nvSpPr>
        <xdr:cNvPr id="47375" name="AutoShape 1"/>
        <xdr:cNvSpPr>
          <a:spLocks noChangeArrowheads="1"/>
        </xdr:cNvSpPr>
      </xdr:nvSpPr>
      <xdr:spPr bwMode="auto">
        <a:xfrm flipH="1">
          <a:off x="199548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 name="Text Box 2"/>
        <xdr:cNvSpPr txBox="1">
          <a:spLocks noChangeArrowheads="1"/>
        </xdr:cNvSpPr>
      </xdr:nvSpPr>
      <xdr:spPr bwMode="auto">
        <a:xfrm>
          <a:off x="199548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733425</xdr:colOff>
      <xdr:row>2</xdr:row>
      <xdr:rowOff>0</xdr:rowOff>
    </xdr:from>
    <xdr:to>
      <xdr:col>7</xdr:col>
      <xdr:colOff>390525</xdr:colOff>
      <xdr:row>2</xdr:row>
      <xdr:rowOff>0</xdr:rowOff>
    </xdr:to>
    <xdr:pic>
      <xdr:nvPicPr>
        <xdr:cNvPr id="4737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34600" y="533400"/>
          <a:ext cx="2371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600780</xdr:colOff>
      <xdr:row>2</xdr:row>
      <xdr:rowOff>0</xdr:rowOff>
    </xdr:from>
    <xdr:to>
      <xdr:col>7</xdr:col>
      <xdr:colOff>1255552</xdr:colOff>
      <xdr:row>6</xdr:row>
      <xdr:rowOff>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3669080" y="447675"/>
          <a:ext cx="654772" cy="533400"/>
        </a:xfrm>
        <a:prstGeom prst="rect">
          <a:avLst/>
        </a:prstGeom>
      </xdr:spPr>
    </xdr:pic>
    <xdr:clientData/>
  </xdr:twoCellAnchor>
  <xdr:twoCellAnchor editAs="oneCell">
    <xdr:from>
      <xdr:col>7</xdr:col>
      <xdr:colOff>0</xdr:colOff>
      <xdr:row>2</xdr:row>
      <xdr:rowOff>0</xdr:rowOff>
    </xdr:from>
    <xdr:to>
      <xdr:col>7</xdr:col>
      <xdr:colOff>600780</xdr:colOff>
      <xdr:row>6</xdr:row>
      <xdr:rowOff>86410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068300" y="447675"/>
          <a:ext cx="600780" cy="619810"/>
        </a:xfrm>
        <a:prstGeom prst="rect">
          <a:avLst/>
        </a:prstGeom>
        <a:solidFill>
          <a:srgbClr val="00B050"/>
        </a:solid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28575</xdr:rowOff>
    </xdr:to>
    <xdr:sp macro="" textlink="">
      <xdr:nvSpPr>
        <xdr:cNvPr id="2" name="AutoShape 1"/>
        <xdr:cNvSpPr>
          <a:spLocks noChangeArrowheads="1"/>
        </xdr:cNvSpPr>
      </xdr:nvSpPr>
      <xdr:spPr bwMode="auto">
        <a:xfrm flipH="1">
          <a:off x="17983200" y="333375"/>
          <a:ext cx="0" cy="6762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 name="Text Box 2"/>
        <xdr:cNvSpPr txBox="1">
          <a:spLocks noChangeArrowheads="1"/>
        </xdr:cNvSpPr>
      </xdr:nvSpPr>
      <xdr:spPr bwMode="auto">
        <a:xfrm>
          <a:off x="179832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7</xdr:col>
      <xdr:colOff>2696280</xdr:colOff>
      <xdr:row>3</xdr:row>
      <xdr:rowOff>77694</xdr:rowOff>
    </xdr:from>
    <xdr:to>
      <xdr:col>7</xdr:col>
      <xdr:colOff>3524250</xdr:colOff>
      <xdr:row>6</xdr:row>
      <xdr:rowOff>250824</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5764580" y="658719"/>
          <a:ext cx="827970" cy="573180"/>
        </a:xfrm>
        <a:prstGeom prst="rect">
          <a:avLst/>
        </a:prstGeom>
      </xdr:spPr>
    </xdr:pic>
    <xdr:clientData/>
  </xdr:twoCellAnchor>
  <xdr:twoCellAnchor editAs="oneCell">
    <xdr:from>
      <xdr:col>7</xdr:col>
      <xdr:colOff>1952625</xdr:colOff>
      <xdr:row>3</xdr:row>
      <xdr:rowOff>95250</xdr:rowOff>
    </xdr:from>
    <xdr:to>
      <xdr:col>7</xdr:col>
      <xdr:colOff>2553405</xdr:colOff>
      <xdr:row>6</xdr:row>
      <xdr:rowOff>315010</xdr:rowOff>
    </xdr:to>
    <xdr:pic macro="[0]!Afdrukken">
      <xdr:nvPicPr>
        <xdr:cNvPr id="6" name="Afbeelding 5"/>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020925" y="676275"/>
          <a:ext cx="600780" cy="619810"/>
        </a:xfrm>
        <a:prstGeom prst="rect">
          <a:avLst/>
        </a:prstGeom>
        <a:solidFill>
          <a:srgbClr val="00B050"/>
        </a:solid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9525</xdr:colOff>
      <xdr:row>1</xdr:row>
      <xdr:rowOff>0</xdr:rowOff>
    </xdr:from>
    <xdr:to>
      <xdr:col>7</xdr:col>
      <xdr:colOff>562660</xdr:colOff>
      <xdr:row>4</xdr:row>
      <xdr:rowOff>38785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2153900" y="276225"/>
          <a:ext cx="553135" cy="553135"/>
        </a:xfrm>
        <a:prstGeom prst="rect">
          <a:avLst/>
        </a:prstGeom>
      </xdr:spPr>
    </xdr:pic>
    <xdr:clientData/>
  </xdr:twoCellAnchor>
  <xdr:twoCellAnchor editAs="oneCell">
    <xdr:from>
      <xdr:col>6</xdr:col>
      <xdr:colOff>1161345</xdr:colOff>
      <xdr:row>1</xdr:row>
      <xdr:rowOff>0</xdr:rowOff>
    </xdr:from>
    <xdr:to>
      <xdr:col>7</xdr:col>
      <xdr:colOff>0</xdr:colOff>
      <xdr:row>4</xdr:row>
      <xdr:rowOff>105460</xdr:rowOff>
    </xdr:to>
    <xdr:pic macro="[0]!Afdrukken">
      <xdr:nvPicPr>
        <xdr:cNvPr id="5" name="Afbeelding 4"/>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1543595" y="276225"/>
          <a:ext cx="600780" cy="619810"/>
        </a:xfrm>
        <a:prstGeom prst="rect">
          <a:avLst/>
        </a:prstGeom>
        <a:solidFill>
          <a:srgbClr val="00B05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173229</xdr:colOff>
      <xdr:row>5</xdr:row>
      <xdr:rowOff>95252</xdr:rowOff>
    </xdr:from>
    <xdr:to>
      <xdr:col>2</xdr:col>
      <xdr:colOff>516132</xdr:colOff>
      <xdr:row>6</xdr:row>
      <xdr:rowOff>181941</xdr:rowOff>
    </xdr:to>
    <xdr:pic>
      <xdr:nvPicPr>
        <xdr:cNvPr id="6" name="Afbeelding 5" descr="C:\Users\p129\AppData\Local\Microsoft\Windows\INetCache\IE\WR377W1L\hom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429" y="1409702"/>
          <a:ext cx="342903" cy="277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359695</xdr:colOff>
      <xdr:row>1048576</xdr:row>
      <xdr:rowOff>359695</xdr:rowOff>
    </xdr:to>
    <xdr:pic>
      <xdr:nvPicPr>
        <xdr:cNvPr id="8" name="Afbeelding 7">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3048000" y="3486150"/>
          <a:ext cx="359695" cy="359695"/>
        </a:xfrm>
        <a:prstGeom prst="rect">
          <a:avLst/>
        </a:prstGeom>
      </xdr:spPr>
    </xdr:pic>
    <xdr:clientData/>
  </xdr:twoCellAnchor>
  <xdr:twoCellAnchor editAs="oneCell">
    <xdr:from>
      <xdr:col>14</xdr:col>
      <xdr:colOff>123825</xdr:colOff>
      <xdr:row>3</xdr:row>
      <xdr:rowOff>104775</xdr:rowOff>
    </xdr:from>
    <xdr:to>
      <xdr:col>14</xdr:col>
      <xdr:colOff>483520</xdr:colOff>
      <xdr:row>4</xdr:row>
      <xdr:rowOff>273970</xdr:rowOff>
    </xdr:to>
    <xdr:pic>
      <xdr:nvPicPr>
        <xdr:cNvPr id="9" name="Afbeelding 8">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658225" y="895350"/>
          <a:ext cx="359695" cy="359695"/>
        </a:xfrm>
        <a:prstGeom prst="rect">
          <a:avLst/>
        </a:prstGeom>
      </xdr:spPr>
    </xdr:pic>
    <xdr:clientData/>
  </xdr:twoCellAnchor>
  <xdr:twoCellAnchor editAs="oneCell">
    <xdr:from>
      <xdr:col>2</xdr:col>
      <xdr:colOff>133350</xdr:colOff>
      <xdr:row>7</xdr:row>
      <xdr:rowOff>38100</xdr:rowOff>
    </xdr:from>
    <xdr:to>
      <xdr:col>2</xdr:col>
      <xdr:colOff>481106</xdr:colOff>
      <xdr:row>8</xdr:row>
      <xdr:rowOff>171450</xdr:rowOff>
    </xdr:to>
    <xdr:pic>
      <xdr:nvPicPr>
        <xdr:cNvPr id="3" name="Afbeelding 2"/>
        <xdr:cNvPicPr>
          <a:picLocks noChangeAspect="1"/>
        </xdr:cNvPicPr>
      </xdr:nvPicPr>
      <xdr:blipFill>
        <a:blip xmlns:r="http://schemas.openxmlformats.org/officeDocument/2006/relationships" r:embed="rId4"/>
        <a:stretch>
          <a:fillRect/>
        </a:stretch>
      </xdr:blipFill>
      <xdr:spPr>
        <a:xfrm>
          <a:off x="1352550" y="1733550"/>
          <a:ext cx="347756"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249295</xdr:colOff>
      <xdr:row>2</xdr:row>
      <xdr:rowOff>21981</xdr:rowOff>
    </xdr:from>
    <xdr:to>
      <xdr:col>10</xdr:col>
      <xdr:colOff>293753</xdr:colOff>
      <xdr:row>4</xdr:row>
      <xdr:rowOff>190500</xdr:rowOff>
    </xdr:to>
    <xdr:pic>
      <xdr:nvPicPr>
        <xdr:cNvPr id="5" name="Afbeelding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384020" y="298206"/>
          <a:ext cx="654058" cy="644769"/>
        </a:xfrm>
        <a:prstGeom prst="rect">
          <a:avLst/>
        </a:prstGeom>
      </xdr:spPr>
    </xdr:pic>
    <xdr:clientData/>
  </xdr:twoCellAnchor>
  <xdr:twoCellAnchor>
    <xdr:from>
      <xdr:col>3</xdr:col>
      <xdr:colOff>9525</xdr:colOff>
      <xdr:row>15</xdr:row>
      <xdr:rowOff>38100</xdr:rowOff>
    </xdr:from>
    <xdr:to>
      <xdr:col>6</xdr:col>
      <xdr:colOff>0</xdr:colOff>
      <xdr:row>18</xdr:row>
      <xdr:rowOff>104775</xdr:rowOff>
    </xdr:to>
    <xdr:sp macro="" textlink="">
      <xdr:nvSpPr>
        <xdr:cNvPr id="12294" name="Text Box 6"/>
        <xdr:cNvSpPr txBox="1">
          <a:spLocks noChangeArrowheads="1"/>
        </xdr:cNvSpPr>
      </xdr:nvSpPr>
      <xdr:spPr bwMode="auto">
        <a:xfrm>
          <a:off x="1295400" y="2571750"/>
          <a:ext cx="4791075" cy="495300"/>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nl-NL" sz="1100" b="1" i="0" u="none" strike="noStrike" baseline="0">
              <a:solidFill>
                <a:srgbClr val="000000"/>
              </a:solidFill>
              <a:latin typeface="Verdana"/>
              <a:ea typeface="Verdana"/>
              <a:cs typeface="Verdana"/>
            </a:rPr>
            <a:t>In dit overzicht wordt automatisch een samenvatting gegenereerd van alle ingevulde Bref-bladen. </a:t>
          </a:r>
        </a:p>
      </xdr:txBody>
    </xdr:sp>
    <xdr:clientData/>
  </xdr:twoCellAnchor>
  <xdr:twoCellAnchor editAs="oneCell">
    <xdr:from>
      <xdr:col>8</xdr:col>
      <xdr:colOff>1362075</xdr:colOff>
      <xdr:row>2</xdr:row>
      <xdr:rowOff>28575</xdr:rowOff>
    </xdr:from>
    <xdr:to>
      <xdr:col>9</xdr:col>
      <xdr:colOff>267405</xdr:colOff>
      <xdr:row>4</xdr:row>
      <xdr:rowOff>172135</xdr:rowOff>
    </xdr:to>
    <xdr:pic macro="[0]!PDF">
      <xdr:nvPicPr>
        <xdr:cNvPr id="10" name="Afbeelding 9"/>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BEBA8EAE-BF5A-486C-A8C5-ECC9F3942E4B}">
              <a14:imgProps xmlns:a14="http://schemas.microsoft.com/office/drawing/2010/main">
                <a14:imgLayer r:embed="rId4">
                  <a14:imgEffect>
                    <a14:saturation sat="115000"/>
                  </a14:imgEffect>
                </a14:imgLayer>
              </a14:imgProps>
            </a:ext>
            <a:ext uri="{28A0092B-C50C-407E-A947-70E740481C1C}">
              <a14:useLocalDpi xmlns:a14="http://schemas.microsoft.com/office/drawing/2010/main" val="0"/>
            </a:ext>
          </a:extLst>
        </a:blip>
        <a:stretch>
          <a:fillRect/>
        </a:stretch>
      </xdr:blipFill>
      <xdr:spPr>
        <a:xfrm>
          <a:off x="10801350" y="304800"/>
          <a:ext cx="600780" cy="619810"/>
        </a:xfrm>
        <a:prstGeom prst="rect">
          <a:avLst/>
        </a:prstGeom>
        <a:solidFill>
          <a:srgbClr val="00B050"/>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66675</xdr:rowOff>
    </xdr:from>
    <xdr:to>
      <xdr:col>9</xdr:col>
      <xdr:colOff>0</xdr:colOff>
      <xdr:row>5</xdr:row>
      <xdr:rowOff>0</xdr:rowOff>
    </xdr:to>
    <xdr:sp macro="" textlink="">
      <xdr:nvSpPr>
        <xdr:cNvPr id="39682" name="AutoShape 1"/>
        <xdr:cNvSpPr>
          <a:spLocks noChangeArrowheads="1"/>
        </xdr:cNvSpPr>
      </xdr:nvSpPr>
      <xdr:spPr bwMode="auto">
        <a:xfrm flipH="1">
          <a:off x="17983200" y="200025"/>
          <a:ext cx="0" cy="400050"/>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200025</xdr:rowOff>
    </xdr:from>
    <xdr:to>
      <xdr:col>9</xdr:col>
      <xdr:colOff>0</xdr:colOff>
      <xdr:row>4</xdr:row>
      <xdr:rowOff>0</xdr:rowOff>
    </xdr:to>
    <xdr:sp macro="" textlink="">
      <xdr:nvSpPr>
        <xdr:cNvPr id="38914" name="Text Box 2"/>
        <xdr:cNvSpPr txBox="1">
          <a:spLocks noChangeArrowheads="1"/>
        </xdr:cNvSpPr>
      </xdr:nvSpPr>
      <xdr:spPr bwMode="auto">
        <a:xfrm>
          <a:off x="15049500"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923925</xdr:colOff>
      <xdr:row>1</xdr:row>
      <xdr:rowOff>228600</xdr:rowOff>
    </xdr:from>
    <xdr:to>
      <xdr:col>7</xdr:col>
      <xdr:colOff>752475</xdr:colOff>
      <xdr:row>1</xdr:row>
      <xdr:rowOff>228600</xdr:rowOff>
    </xdr:to>
    <xdr:pic>
      <xdr:nvPicPr>
        <xdr:cNvPr id="3968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20300" y="333375"/>
          <a:ext cx="254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3762375</xdr:colOff>
      <xdr:row>1</xdr:row>
      <xdr:rowOff>228600</xdr:rowOff>
    </xdr:from>
    <xdr:to>
      <xdr:col>7</xdr:col>
      <xdr:colOff>4350670</xdr:colOff>
      <xdr:row>5</xdr:row>
      <xdr:rowOff>102520</xdr:rowOff>
    </xdr:to>
    <xdr:pic>
      <xdr:nvPicPr>
        <xdr:cNvPr id="7" name="Afbeelding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830675" y="361950"/>
          <a:ext cx="588295" cy="588295"/>
        </a:xfrm>
        <a:prstGeom prst="rect">
          <a:avLst/>
        </a:prstGeom>
      </xdr:spPr>
    </xdr:pic>
    <xdr:clientData/>
  </xdr:twoCellAnchor>
  <xdr:twoCellAnchor editAs="oneCell">
    <xdr:from>
      <xdr:col>7</xdr:col>
      <xdr:colOff>2924175</xdr:colOff>
      <xdr:row>1</xdr:row>
      <xdr:rowOff>228600</xdr:rowOff>
    </xdr:from>
    <xdr:to>
      <xdr:col>7</xdr:col>
      <xdr:colOff>3524955</xdr:colOff>
      <xdr:row>6</xdr:row>
      <xdr:rowOff>685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992475" y="361950"/>
          <a:ext cx="600780" cy="619810"/>
        </a:xfrm>
        <a:prstGeom prst="rect">
          <a:avLst/>
        </a:prstGeom>
        <a:solidFill>
          <a:srgbClr val="00B050"/>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28575</xdr:rowOff>
    </xdr:to>
    <xdr:sp macro="" textlink="">
      <xdr:nvSpPr>
        <xdr:cNvPr id="41716"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40962"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981075</xdr:colOff>
      <xdr:row>2</xdr:row>
      <xdr:rowOff>0</xdr:rowOff>
    </xdr:from>
    <xdr:to>
      <xdr:col>7</xdr:col>
      <xdr:colOff>923925</xdr:colOff>
      <xdr:row>2</xdr:row>
      <xdr:rowOff>0</xdr:rowOff>
    </xdr:to>
    <xdr:pic>
      <xdr:nvPicPr>
        <xdr:cNvPr id="41718"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144125" y="390525"/>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3143250</xdr:colOff>
      <xdr:row>1</xdr:row>
      <xdr:rowOff>35846</xdr:rowOff>
    </xdr:from>
    <xdr:to>
      <xdr:col>7</xdr:col>
      <xdr:colOff>3790950</xdr:colOff>
      <xdr:row>4</xdr:row>
      <xdr:rowOff>102521</xdr:rowOff>
    </xdr:to>
    <xdr:pic>
      <xdr:nvPicPr>
        <xdr:cNvPr id="11" name="Afbeelding 1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211550" y="169196"/>
          <a:ext cx="647700" cy="647700"/>
        </a:xfrm>
        <a:prstGeom prst="rect">
          <a:avLst/>
        </a:prstGeom>
      </xdr:spPr>
    </xdr:pic>
    <xdr:clientData/>
  </xdr:twoCellAnchor>
  <xdr:twoCellAnchor editAs="oneCell">
    <xdr:from>
      <xdr:col>7</xdr:col>
      <xdr:colOff>2400300</xdr:colOff>
      <xdr:row>1</xdr:row>
      <xdr:rowOff>104775</xdr:rowOff>
    </xdr:from>
    <xdr:to>
      <xdr:col>7</xdr:col>
      <xdr:colOff>3001080</xdr:colOff>
      <xdr:row>5</xdr:row>
      <xdr:rowOff>10210</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468600" y="238125"/>
          <a:ext cx="600780" cy="619810"/>
        </a:xfrm>
        <a:prstGeom prst="rect">
          <a:avLst/>
        </a:prstGeom>
        <a:solidFill>
          <a:srgbClr val="00B050"/>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xdr:row>
      <xdr:rowOff>66675</xdr:rowOff>
    </xdr:from>
    <xdr:to>
      <xdr:col>9</xdr:col>
      <xdr:colOff>0</xdr:colOff>
      <xdr:row>6</xdr:row>
      <xdr:rowOff>28575</xdr:rowOff>
    </xdr:to>
    <xdr:sp macro="" textlink="">
      <xdr:nvSpPr>
        <xdr:cNvPr id="35765" name="AutoShape 1"/>
        <xdr:cNvSpPr>
          <a:spLocks noChangeArrowheads="1"/>
        </xdr:cNvSpPr>
      </xdr:nvSpPr>
      <xdr:spPr bwMode="auto">
        <a:xfrm flipH="1">
          <a:off x="179736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200025</xdr:rowOff>
    </xdr:from>
    <xdr:to>
      <xdr:col>9</xdr:col>
      <xdr:colOff>0</xdr:colOff>
      <xdr:row>5</xdr:row>
      <xdr:rowOff>0</xdr:rowOff>
    </xdr:to>
    <xdr:sp macro="" textlink="">
      <xdr:nvSpPr>
        <xdr:cNvPr id="34818"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857250</xdr:colOff>
      <xdr:row>2</xdr:row>
      <xdr:rowOff>228600</xdr:rowOff>
    </xdr:from>
    <xdr:to>
      <xdr:col>7</xdr:col>
      <xdr:colOff>1009650</xdr:colOff>
      <xdr:row>2</xdr:row>
      <xdr:rowOff>228600</xdr:rowOff>
    </xdr:to>
    <xdr:pic>
      <xdr:nvPicPr>
        <xdr:cNvPr id="35767"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10775" y="495300"/>
          <a:ext cx="2867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3933825</xdr:colOff>
      <xdr:row>2</xdr:row>
      <xdr:rowOff>235870</xdr:rowOff>
    </xdr:from>
    <xdr:to>
      <xdr:col>7</xdr:col>
      <xdr:colOff>4419600</xdr:colOff>
      <xdr:row>6</xdr:row>
      <xdr:rowOff>7270</xdr:rowOff>
    </xdr:to>
    <xdr:pic>
      <xdr:nvPicPr>
        <xdr:cNvPr id="6" name="Afbeelding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002125" y="502570"/>
          <a:ext cx="485775" cy="485775"/>
        </a:xfrm>
        <a:prstGeom prst="rect">
          <a:avLst/>
        </a:prstGeom>
      </xdr:spPr>
    </xdr:pic>
    <xdr:clientData/>
  </xdr:twoCellAnchor>
  <xdr:twoCellAnchor>
    <xdr:from>
      <xdr:col>6</xdr:col>
      <xdr:colOff>1476375</xdr:colOff>
      <xdr:row>2</xdr:row>
      <xdr:rowOff>190500</xdr:rowOff>
    </xdr:from>
    <xdr:to>
      <xdr:col>7</xdr:col>
      <xdr:colOff>1400175</xdr:colOff>
      <xdr:row>8</xdr:row>
      <xdr:rowOff>0</xdr:rowOff>
    </xdr:to>
    <xdr:sp macro="" textlink="">
      <xdr:nvSpPr>
        <xdr:cNvPr id="34823" name="Text Box 7"/>
        <xdr:cNvSpPr txBox="1">
          <a:spLocks noChangeArrowheads="1"/>
        </xdr:cNvSpPr>
      </xdr:nvSpPr>
      <xdr:spPr bwMode="auto">
        <a:xfrm>
          <a:off x="11830050" y="457200"/>
          <a:ext cx="2638425" cy="1152525"/>
        </a:xfrm>
        <a:prstGeom prst="rect">
          <a:avLst/>
        </a:prstGeom>
        <a:solidFill>
          <a:srgbClr val="E6155C">
            <a:alpha val="25000"/>
          </a:srgbClr>
        </a:solidFill>
        <a:ln w="9525">
          <a:solidFill>
            <a:srgbClr val="000000"/>
          </a:solidFill>
          <a:miter lim="800000"/>
          <a:headEnd/>
          <a:tailEnd/>
        </a:ln>
      </xdr:spPr>
      <xdr:txBody>
        <a:bodyPr vertOverflow="clip" wrap="square" lIns="91440" tIns="45720" rIns="91440" bIns="45720" anchor="t" upright="1"/>
        <a:lstStyle/>
        <a:p>
          <a:pPr algn="l" rtl="0">
            <a:defRPr sz="1000"/>
          </a:pPr>
          <a:r>
            <a:rPr lang="nl-NL" sz="1200" b="1" i="0" u="none" strike="noStrike" baseline="0">
              <a:solidFill>
                <a:srgbClr val="000000"/>
              </a:solidFill>
              <a:latin typeface="Arial" panose="020B0604020202020204" pitchFamily="34" charset="0"/>
              <a:ea typeface="Verdana"/>
              <a:cs typeface="Arial" panose="020B0604020202020204" pitchFamily="34" charset="0"/>
            </a:rPr>
            <a:t>Deze BREF vergt maatwerk per inrichting. Als de BREF  van toepassing is, vul dan zelf de maatregelomschrijving in en beantwoord vervolgens de vragen 2, 3 en 4</a:t>
          </a:r>
        </a:p>
      </xdr:txBody>
    </xdr:sp>
    <xdr:clientData/>
  </xdr:twoCellAnchor>
  <xdr:twoCellAnchor editAs="oneCell">
    <xdr:from>
      <xdr:col>7</xdr:col>
      <xdr:colOff>3009900</xdr:colOff>
      <xdr:row>2</xdr:row>
      <xdr:rowOff>209550</xdr:rowOff>
    </xdr:from>
    <xdr:to>
      <xdr:col>7</xdr:col>
      <xdr:colOff>3610680</xdr:colOff>
      <xdr:row>6</xdr:row>
      <xdr:rowOff>114985</xdr:rowOff>
    </xdr:to>
    <xdr:pic macro="[0]!Afdrukken">
      <xdr:nvPicPr>
        <xdr:cNvPr id="7" name="Afbeelding 6"/>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6078200" y="476250"/>
          <a:ext cx="600780" cy="619810"/>
        </a:xfrm>
        <a:prstGeom prst="rect">
          <a:avLst/>
        </a:prstGeom>
        <a:solidFill>
          <a:srgbClr val="00B050"/>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7650" name="AutoShape 1"/>
        <xdr:cNvSpPr>
          <a:spLocks noChangeArrowheads="1"/>
        </xdr:cNvSpPr>
      </xdr:nvSpPr>
      <xdr:spPr bwMode="auto">
        <a:xfrm flipH="1">
          <a:off x="18011775"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6866"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990600</xdr:colOff>
      <xdr:row>2</xdr:row>
      <xdr:rowOff>0</xdr:rowOff>
    </xdr:from>
    <xdr:to>
      <xdr:col>7</xdr:col>
      <xdr:colOff>695325</xdr:colOff>
      <xdr:row>2</xdr:row>
      <xdr:rowOff>0</xdr:rowOff>
    </xdr:to>
    <xdr:pic>
      <xdr:nvPicPr>
        <xdr:cNvPr id="37652"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296525" y="428625"/>
          <a:ext cx="2419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3055270</xdr:colOff>
      <xdr:row>1</xdr:row>
      <xdr:rowOff>247650</xdr:rowOff>
    </xdr:from>
    <xdr:to>
      <xdr:col>7</xdr:col>
      <xdr:colOff>3631875</xdr:colOff>
      <xdr:row>5</xdr:row>
      <xdr:rowOff>109880</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6123570" y="390525"/>
          <a:ext cx="576605" cy="576605"/>
        </a:xfrm>
        <a:prstGeom prst="rect">
          <a:avLst/>
        </a:prstGeom>
      </xdr:spPr>
    </xdr:pic>
    <xdr:clientData/>
  </xdr:twoCellAnchor>
  <xdr:twoCellAnchor editAs="oneCell">
    <xdr:from>
      <xdr:col>7</xdr:col>
      <xdr:colOff>2247900</xdr:colOff>
      <xdr:row>1</xdr:row>
      <xdr:rowOff>247650</xdr:rowOff>
    </xdr:from>
    <xdr:to>
      <xdr:col>7</xdr:col>
      <xdr:colOff>2848680</xdr:colOff>
      <xdr:row>6</xdr:row>
      <xdr:rowOff>19735</xdr:rowOff>
    </xdr:to>
    <xdr:pic macro="[0]!Afdrukken">
      <xdr:nvPicPr>
        <xdr:cNvPr id="8" name="Afbeelding 7"/>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5316200" y="390525"/>
          <a:ext cx="600780" cy="619810"/>
        </a:xfrm>
        <a:prstGeom prst="rect">
          <a:avLst/>
        </a:prstGeom>
        <a:solidFill>
          <a:srgbClr val="00B050"/>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5</xdr:row>
      <xdr:rowOff>0</xdr:rowOff>
    </xdr:to>
    <xdr:sp macro="" textlink="">
      <xdr:nvSpPr>
        <xdr:cNvPr id="38632" name="AutoShape 1"/>
        <xdr:cNvSpPr>
          <a:spLocks noChangeArrowheads="1"/>
        </xdr:cNvSpPr>
      </xdr:nvSpPr>
      <xdr:spPr bwMode="auto">
        <a:xfrm flipH="1">
          <a:off x="18002250" y="333375"/>
          <a:ext cx="0" cy="942975"/>
        </a:xfrm>
        <a:prstGeom prst="rightArrow">
          <a:avLst>
            <a:gd name="adj1" fmla="val 50000"/>
            <a:gd name="adj2" fmla="val -2147483648"/>
          </a:avLst>
        </a:prstGeom>
        <a:solidFill>
          <a:srgbClr val="339966">
            <a:alpha val="74901"/>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2</xdr:row>
      <xdr:rowOff>0</xdr:rowOff>
    </xdr:from>
    <xdr:to>
      <xdr:col>9</xdr:col>
      <xdr:colOff>0</xdr:colOff>
      <xdr:row>4</xdr:row>
      <xdr:rowOff>0</xdr:rowOff>
    </xdr:to>
    <xdr:sp macro="" textlink="">
      <xdr:nvSpPr>
        <xdr:cNvPr id="37890" name="Text Box 2"/>
        <xdr:cNvSpPr txBox="1">
          <a:spLocks noChangeArrowheads="1"/>
        </xdr:cNvSpPr>
      </xdr:nvSpPr>
      <xdr:spPr bwMode="auto">
        <a:xfrm>
          <a:off x="14087475" y="466725"/>
          <a:ext cx="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1" i="0" u="none" strike="noStrike" baseline="0">
              <a:solidFill>
                <a:srgbClr val="000000"/>
              </a:solidFill>
              <a:latin typeface="Verdana"/>
              <a:ea typeface="Verdana"/>
              <a:cs typeface="Verdana"/>
            </a:rPr>
            <a:t>VV</a:t>
          </a:r>
          <a:endParaRPr lang="nl-NL" sz="1000" b="0" i="0" u="none" strike="noStrike" baseline="0">
            <a:solidFill>
              <a:srgbClr val="000000"/>
            </a:solidFill>
            <a:latin typeface="Verdana"/>
            <a:ea typeface="Verdana"/>
            <a:cs typeface="Verdana"/>
          </a:endParaRPr>
        </a:p>
        <a:p>
          <a:pPr algn="l" rtl="0">
            <a:defRPr sz="1000"/>
          </a:pPr>
          <a:endParaRPr lang="nl-NL" sz="1200" b="0" i="0" u="none" strike="noStrike" baseline="0">
            <a:solidFill>
              <a:srgbClr val="000000"/>
            </a:solidFill>
            <a:latin typeface="Times New Roman"/>
            <a:cs typeface="Times New Roman"/>
          </a:endParaRPr>
        </a:p>
        <a:p>
          <a:pPr algn="l" rtl="0">
            <a:defRPr sz="1000"/>
          </a:pPr>
          <a:endParaRPr lang="nl-NL" sz="1200" b="0" i="0" u="none" strike="noStrike" baseline="0">
            <a:solidFill>
              <a:srgbClr val="000000"/>
            </a:solidFill>
            <a:latin typeface="Times New Roman"/>
            <a:cs typeface="Times New Roman"/>
          </a:endParaRPr>
        </a:p>
      </xdr:txBody>
    </xdr:sp>
    <xdr:clientData/>
  </xdr:twoCellAnchor>
  <xdr:twoCellAnchor editAs="oneCell">
    <xdr:from>
      <xdr:col>6</xdr:col>
      <xdr:colOff>914400</xdr:colOff>
      <xdr:row>2</xdr:row>
      <xdr:rowOff>0</xdr:rowOff>
    </xdr:from>
    <xdr:to>
      <xdr:col>7</xdr:col>
      <xdr:colOff>581025</xdr:colOff>
      <xdr:row>2</xdr:row>
      <xdr:rowOff>0</xdr:rowOff>
    </xdr:to>
    <xdr:pic>
      <xdr:nvPicPr>
        <xdr:cNvPr id="38634" name="il_fi" descr="logo20provincie20overijss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556" r="6667" b="3703"/>
        <a:stretch>
          <a:fillRect/>
        </a:stretch>
      </xdr:blipFill>
      <xdr:spPr bwMode="auto">
        <a:xfrm>
          <a:off x="10039350" y="533400"/>
          <a:ext cx="2381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1360890</xdr:colOff>
      <xdr:row>2</xdr:row>
      <xdr:rowOff>0</xdr:rowOff>
    </xdr:from>
    <xdr:to>
      <xdr:col>7</xdr:col>
      <xdr:colOff>1853935</xdr:colOff>
      <xdr:row>5</xdr:row>
      <xdr:rowOff>92995</xdr:rowOff>
    </xdr:to>
    <xdr:pic>
      <xdr:nvPicPr>
        <xdr:cNvPr id="5" name="Afbeelding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429190" y="447675"/>
          <a:ext cx="493045" cy="493045"/>
        </a:xfrm>
        <a:prstGeom prst="rect">
          <a:avLst/>
        </a:prstGeom>
      </xdr:spPr>
    </xdr:pic>
    <xdr:clientData/>
  </xdr:twoCellAnchor>
  <xdr:twoCellAnchor editAs="oneCell">
    <xdr:from>
      <xdr:col>7</xdr:col>
      <xdr:colOff>581025</xdr:colOff>
      <xdr:row>1</xdr:row>
      <xdr:rowOff>304800</xdr:rowOff>
    </xdr:from>
    <xdr:to>
      <xdr:col>7</xdr:col>
      <xdr:colOff>1181805</xdr:colOff>
      <xdr:row>6</xdr:row>
      <xdr:rowOff>76885</xdr:rowOff>
    </xdr:to>
    <xdr:pic macro="[0]!Afdrukken">
      <xdr:nvPicPr>
        <xdr:cNvPr id="6" name="Afbeelding 5"/>
        <xdr:cNvPicPr>
          <a:picLocks noChangeAspect="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3649325" y="438150"/>
          <a:ext cx="600780" cy="619810"/>
        </a:xfrm>
        <a:prstGeom prst="rect">
          <a:avLst/>
        </a:prstGeom>
        <a:solidFill>
          <a:srgbClr val="00B050"/>
        </a:solid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fomil.nl/onderwerpen/integrale/bbt-ippc-brefs/" TargetMode="External"/><Relationship Id="rId2" Type="http://schemas.openxmlformats.org/officeDocument/2006/relationships/hyperlink" Target="http://eippcb.jrc.ec.europa.eu/reference/" TargetMode="External"/><Relationship Id="rId1" Type="http://schemas.openxmlformats.org/officeDocument/2006/relationships/hyperlink" Target="https://www.infomil.nl/onderwerpen/duurzaamheid-energie/ippc-installaties/brefs-bbt-conclusi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infomil.nl/publish/pages/68879/samenvattingeconomicsencrossmedia-def.doc"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88"/>
  <sheetViews>
    <sheetView showGridLines="0" showRowColHeaders="0" tabSelected="1" zoomScaleNormal="100" workbookViewId="0">
      <selection activeCell="F7" sqref="F7"/>
    </sheetView>
  </sheetViews>
  <sheetFormatPr defaultColWidth="0" defaultRowHeight="10" zeroHeight="1" x14ac:dyDescent="0.2"/>
  <cols>
    <col min="1" max="20" width="9.09765625" customWidth="1"/>
    <col min="21" max="21" width="0" hidden="1" customWidth="1"/>
    <col min="22" max="16384" width="9.09765625" hidden="1"/>
  </cols>
  <sheetData>
    <row r="1" spans="1:21" ht="14.5" x14ac:dyDescent="0.35">
      <c r="A1" s="86"/>
      <c r="B1" s="87"/>
      <c r="C1" s="87"/>
      <c r="D1" s="87"/>
      <c r="E1" s="87"/>
      <c r="F1" s="87"/>
      <c r="G1" s="87"/>
      <c r="H1" s="87"/>
      <c r="I1" s="87"/>
      <c r="J1" s="87"/>
      <c r="K1" s="87"/>
      <c r="L1" s="87"/>
      <c r="M1" s="87"/>
      <c r="N1" s="87"/>
      <c r="O1" s="87"/>
      <c r="P1" s="87"/>
      <c r="Q1" s="87"/>
      <c r="R1" s="87"/>
      <c r="S1" s="87"/>
      <c r="T1" s="87"/>
      <c r="U1" s="35"/>
    </row>
    <row r="2" spans="1:21" ht="21" x14ac:dyDescent="0.35">
      <c r="A2" s="86"/>
      <c r="B2" s="144" t="s">
        <v>2285</v>
      </c>
      <c r="C2" s="36"/>
      <c r="D2" s="37"/>
      <c r="E2" s="37"/>
      <c r="F2" s="38"/>
      <c r="G2" s="37"/>
      <c r="H2" s="37"/>
      <c r="I2" s="37"/>
      <c r="J2" s="37"/>
      <c r="K2" s="39"/>
      <c r="L2" s="37"/>
      <c r="M2" s="37"/>
      <c r="N2" s="37"/>
      <c r="O2" s="37"/>
      <c r="P2" s="37"/>
      <c r="Q2" s="37"/>
      <c r="R2" s="37"/>
      <c r="S2" s="87"/>
      <c r="T2" s="87"/>
      <c r="U2" s="35"/>
    </row>
    <row r="3" spans="1:21" ht="21" x14ac:dyDescent="0.35">
      <c r="A3" s="86"/>
      <c r="B3" s="316" t="s">
        <v>2598</v>
      </c>
      <c r="C3" s="36"/>
      <c r="D3" s="37"/>
      <c r="E3" s="37"/>
      <c r="F3" s="38"/>
      <c r="G3" s="37"/>
      <c r="H3" s="37"/>
      <c r="I3" s="37"/>
      <c r="J3" s="37"/>
      <c r="K3" s="37"/>
      <c r="L3" s="37"/>
      <c r="M3" s="37"/>
      <c r="N3" s="37"/>
      <c r="O3" s="37"/>
      <c r="P3" s="37"/>
      <c r="Q3" s="37"/>
      <c r="R3" s="40"/>
      <c r="S3" s="87"/>
      <c r="T3" s="87"/>
      <c r="U3" s="35"/>
    </row>
    <row r="4" spans="1:21" ht="21" x14ac:dyDescent="0.35">
      <c r="A4" s="86"/>
      <c r="B4" s="316"/>
      <c r="C4" s="36"/>
      <c r="D4" s="37"/>
      <c r="E4" s="37"/>
      <c r="F4" s="38"/>
      <c r="G4" s="37"/>
      <c r="H4" s="37"/>
      <c r="I4" s="37"/>
      <c r="J4" s="37"/>
      <c r="K4" s="37"/>
      <c r="L4" s="37"/>
      <c r="M4" s="37"/>
      <c r="N4" s="37"/>
      <c r="O4" s="37"/>
      <c r="P4" s="37"/>
      <c r="Q4" s="37"/>
      <c r="R4" s="40"/>
      <c r="S4" s="87"/>
      <c r="T4" s="87"/>
      <c r="U4" s="35"/>
    </row>
    <row r="5" spans="1:21" ht="21" x14ac:dyDescent="0.35">
      <c r="A5" s="86"/>
      <c r="B5" s="316"/>
      <c r="C5" s="36"/>
      <c r="D5" s="37"/>
      <c r="E5" s="37"/>
      <c r="F5" s="38"/>
      <c r="G5" s="37"/>
      <c r="H5" s="37"/>
      <c r="I5" s="37"/>
      <c r="J5" s="37"/>
      <c r="K5" s="37"/>
      <c r="L5" s="37"/>
      <c r="M5" s="37"/>
      <c r="N5" s="37"/>
      <c r="O5" s="37"/>
      <c r="P5" s="37"/>
      <c r="Q5" s="37"/>
      <c r="R5" s="40"/>
      <c r="S5" s="87"/>
      <c r="T5" s="87"/>
      <c r="U5" s="35"/>
    </row>
    <row r="6" spans="1:21" ht="21" x14ac:dyDescent="0.35">
      <c r="A6" s="86"/>
      <c r="B6" s="316"/>
      <c r="C6" s="36"/>
      <c r="D6" s="37"/>
      <c r="E6" s="37"/>
      <c r="F6" s="38"/>
      <c r="G6" s="37"/>
      <c r="H6" s="37"/>
      <c r="I6" s="37"/>
      <c r="J6" s="37"/>
      <c r="K6" s="37"/>
      <c r="L6" s="37"/>
      <c r="M6" s="37"/>
      <c r="N6" s="37"/>
      <c r="O6" s="37"/>
      <c r="P6" s="37"/>
      <c r="Q6" s="37"/>
      <c r="R6" s="40"/>
      <c r="S6" s="87"/>
      <c r="T6" s="87"/>
      <c r="U6" s="35"/>
    </row>
    <row r="7" spans="1:21" ht="14.5" x14ac:dyDescent="0.35">
      <c r="A7" s="86"/>
      <c r="B7" s="87"/>
      <c r="C7" s="87"/>
      <c r="D7" s="87"/>
      <c r="E7" s="87"/>
      <c r="F7" s="87"/>
      <c r="G7" s="87"/>
      <c r="H7" s="87"/>
      <c r="I7" s="87"/>
      <c r="J7" s="87"/>
      <c r="K7" s="87"/>
      <c r="L7" s="87"/>
      <c r="M7" s="87"/>
      <c r="N7" s="87"/>
      <c r="O7" s="87"/>
      <c r="P7" s="87"/>
      <c r="Q7" s="87"/>
      <c r="R7" s="87"/>
      <c r="S7" s="87"/>
      <c r="T7" s="87"/>
      <c r="U7" s="35"/>
    </row>
    <row r="8" spans="1:21" ht="14.5" x14ac:dyDescent="0.35">
      <c r="A8" s="86"/>
      <c r="B8" s="87"/>
      <c r="C8" s="87"/>
      <c r="D8" s="87"/>
      <c r="E8" s="87"/>
      <c r="F8" s="87"/>
      <c r="G8" s="87"/>
      <c r="H8" s="87"/>
      <c r="I8" s="87"/>
      <c r="J8" s="87"/>
      <c r="K8" s="87"/>
      <c r="L8" s="87"/>
      <c r="M8" s="87"/>
      <c r="N8" s="87"/>
      <c r="O8" s="87"/>
      <c r="P8" s="87"/>
      <c r="Q8" s="87"/>
      <c r="R8" s="87"/>
      <c r="S8" s="87"/>
      <c r="T8" s="87"/>
      <c r="U8" s="35"/>
    </row>
    <row r="9" spans="1:21" ht="14.5" x14ac:dyDescent="0.35">
      <c r="B9" s="35"/>
      <c r="C9" s="35"/>
      <c r="D9" s="35"/>
      <c r="E9" s="35"/>
      <c r="F9" s="35"/>
      <c r="G9" s="35"/>
      <c r="H9" s="35"/>
      <c r="I9" s="35"/>
      <c r="J9" s="35"/>
      <c r="K9" s="35"/>
      <c r="L9" s="35"/>
      <c r="M9" s="35"/>
      <c r="N9" s="35"/>
      <c r="O9" s="35"/>
      <c r="P9" s="35"/>
      <c r="Q9" s="35"/>
      <c r="R9" s="35"/>
      <c r="S9" s="35"/>
      <c r="T9" s="35"/>
      <c r="U9" s="35"/>
    </row>
    <row r="10" spans="1:21" ht="14.5" x14ac:dyDescent="0.35">
      <c r="B10" s="35"/>
      <c r="C10" s="35"/>
      <c r="D10" s="35"/>
      <c r="E10" s="35"/>
      <c r="F10" s="35"/>
      <c r="G10" s="35"/>
      <c r="H10" s="35"/>
      <c r="I10" s="35"/>
      <c r="J10" s="35"/>
      <c r="K10" s="35"/>
      <c r="L10" s="35"/>
      <c r="M10" s="35"/>
      <c r="N10" s="35"/>
      <c r="O10" s="35"/>
      <c r="P10" s="35"/>
      <c r="Q10" s="35"/>
      <c r="R10" s="35"/>
      <c r="S10" s="35"/>
      <c r="T10" s="35"/>
      <c r="U10" s="35"/>
    </row>
    <row r="11" spans="1:21" ht="14.5" x14ac:dyDescent="0.35">
      <c r="B11" s="35"/>
      <c r="C11" s="35"/>
      <c r="D11" s="35"/>
      <c r="E11" s="35"/>
      <c r="F11" s="35"/>
      <c r="G11" s="35"/>
      <c r="H11" s="35"/>
      <c r="I11" s="35"/>
      <c r="J11" s="35"/>
      <c r="K11" s="35"/>
      <c r="L11" s="35"/>
      <c r="M11" s="35"/>
      <c r="N11" s="35"/>
      <c r="O11" s="35"/>
      <c r="P11" s="35"/>
      <c r="Q11" s="35"/>
      <c r="R11" s="35"/>
      <c r="S11" s="35"/>
      <c r="T11" s="35"/>
      <c r="U11" s="35"/>
    </row>
    <row r="12" spans="1:21" ht="14.5" x14ac:dyDescent="0.35">
      <c r="B12" s="35"/>
      <c r="C12" s="35"/>
      <c r="D12" s="35"/>
      <c r="E12" s="35"/>
      <c r="F12" s="35"/>
      <c r="G12" s="35"/>
      <c r="H12" s="35"/>
      <c r="I12" s="35"/>
      <c r="J12" s="35"/>
      <c r="K12" s="35"/>
      <c r="L12" s="35"/>
      <c r="M12" s="35"/>
      <c r="N12" s="35"/>
      <c r="O12" s="35"/>
      <c r="P12" s="35"/>
      <c r="Q12" s="35"/>
      <c r="R12" s="35"/>
      <c r="S12" s="35"/>
      <c r="T12" s="35"/>
      <c r="U12" s="35"/>
    </row>
    <row r="13" spans="1:21" ht="14.5" x14ac:dyDescent="0.35">
      <c r="B13" s="35"/>
      <c r="C13" s="35"/>
      <c r="D13" s="35"/>
      <c r="E13" s="35"/>
      <c r="F13" s="35"/>
      <c r="G13" s="35"/>
      <c r="H13" s="35"/>
      <c r="I13" s="35"/>
      <c r="J13" s="35"/>
      <c r="K13" s="35"/>
      <c r="L13" s="35"/>
      <c r="M13" s="35"/>
      <c r="N13" s="35"/>
      <c r="O13" s="35"/>
      <c r="P13" s="35"/>
      <c r="Q13" s="35"/>
      <c r="R13" s="35"/>
      <c r="S13" s="35"/>
      <c r="T13" s="35"/>
      <c r="U13" s="35"/>
    </row>
    <row r="14" spans="1:21" x14ac:dyDescent="0.2"/>
    <row r="15" spans="1:21" x14ac:dyDescent="0.2"/>
    <row r="16" spans="1:2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sheetData>
  <sheetProtection sheet="1" objects="1" scenarios="1"/>
  <mergeCells count="1">
    <mergeCell ref="B3:B6"/>
  </mergeCells>
  <pageMargins left="0.7" right="0.7" top="0.75" bottom="0.75" header="0.3" footer="0.3"/>
  <pageSetup paperSize="9" scale="51"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P16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296875" style="18" customWidth="1"/>
    <col min="6" max="7" width="40.69921875" style="19" customWidth="1"/>
    <col min="8" max="8" width="73.69921875" style="19" customWidth="1"/>
    <col min="9" max="9" width="2.69921875" style="18" customWidth="1"/>
    <col min="10" max="15" width="12" style="19" hidden="1" customWidth="1"/>
    <col min="16" max="16384" width="9.09765625" style="17" hidden="1"/>
  </cols>
  <sheetData>
    <row r="1" spans="2:16" ht="11.15" customHeight="1" x14ac:dyDescent="0.2"/>
    <row r="2" spans="2:16" ht="25" customHeight="1" x14ac:dyDescent="0.4">
      <c r="B2" s="143" t="s">
        <v>1109</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30"/>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2370</v>
      </c>
      <c r="G10" s="141" t="s">
        <v>2343</v>
      </c>
      <c r="H10" s="162" t="s">
        <v>2344</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5.75" hidden="1" customHeight="1" x14ac:dyDescent="0.25">
      <c r="B12" s="30"/>
      <c r="C12" s="30"/>
      <c r="D12" s="30"/>
      <c r="E12" s="28"/>
      <c r="F12" s="17" t="s">
        <v>1081</v>
      </c>
      <c r="G12" s="17"/>
      <c r="H12" s="17"/>
      <c r="J12" s="17"/>
      <c r="K12" s="17">
        <f>SUM(K20:K77)</f>
        <v>1</v>
      </c>
      <c r="L12" s="17" t="e">
        <f>SUM(L20:L77)</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1143</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62.5" x14ac:dyDescent="0.25">
      <c r="B20" s="138" t="s">
        <v>647</v>
      </c>
      <c r="C20" s="163" t="s">
        <v>1719</v>
      </c>
      <c r="D20" s="138" t="s">
        <v>605</v>
      </c>
      <c r="E20" s="134"/>
      <c r="F20" s="135" t="str">
        <f t="shared" ref="F20:F83" si="0">+IF($D$8=$F$17, $F$13, " ")</f>
        <v xml:space="preserve"> </v>
      </c>
      <c r="G20" s="135" t="str">
        <f t="shared" ref="G20:G35" si="1">+IF($F20="Nee, geheel niet van toepassing", "Maatregel n.v.t.", " ")</f>
        <v xml:space="preserve"> </v>
      </c>
      <c r="H20" s="136"/>
      <c r="I20" s="209"/>
      <c r="J20" s="31"/>
      <c r="K20" s="31" t="str">
        <f>+IF(F20=" "," ",IF(F20=$F$13,0,1))</f>
        <v xml:space="preserve"> </v>
      </c>
      <c r="L20" s="31" t="e">
        <f>+IF(#REF!=" "," ",IF(#REF!=#REF!,0,IF(#REF!=#REF!,0,1)))</f>
        <v>#REF!</v>
      </c>
      <c r="M20" s="31"/>
      <c r="N20" s="31"/>
      <c r="O20" s="31"/>
      <c r="P20" s="32"/>
    </row>
    <row r="21" spans="2:16" ht="25" x14ac:dyDescent="0.25">
      <c r="B21" s="138" t="s">
        <v>647</v>
      </c>
      <c r="C21" s="163" t="s">
        <v>606</v>
      </c>
      <c r="D21" s="138" t="s">
        <v>607</v>
      </c>
      <c r="E21" s="137"/>
      <c r="F21" s="135" t="str">
        <f t="shared" si="0"/>
        <v xml:space="preserve"> </v>
      </c>
      <c r="G21" s="135" t="str">
        <f t="shared" si="1"/>
        <v xml:space="preserve"> </v>
      </c>
      <c r="H21" s="136" t="str">
        <f t="shared" ref="H21:H83" si="2">+IF($D$8=$F$17,"N.v.t."," ")</f>
        <v xml:space="preserve"> </v>
      </c>
      <c r="I21" s="209"/>
      <c r="J21" s="31"/>
      <c r="K21" s="31" t="str">
        <f t="shared" ref="K21:K77" si="3">+IF(F21=" "," ",IF(F21=$F$13,0,1))</f>
        <v xml:space="preserve"> </v>
      </c>
      <c r="L21" s="31" t="e">
        <f>+IF(#REF!=" "," ",IF(#REF!=#REF!,0,IF(#REF!=#REF!,0,1)))</f>
        <v>#REF!</v>
      </c>
      <c r="M21" s="31"/>
      <c r="N21" s="31"/>
      <c r="O21" s="31"/>
      <c r="P21" s="32"/>
    </row>
    <row r="22" spans="2:16" ht="62.5" x14ac:dyDescent="0.25">
      <c r="B22" s="138" t="s">
        <v>647</v>
      </c>
      <c r="C22" s="163" t="s">
        <v>1720</v>
      </c>
      <c r="D22" s="138" t="s">
        <v>608</v>
      </c>
      <c r="E22" s="137"/>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37.5" x14ac:dyDescent="0.25">
      <c r="B23" s="138" t="s">
        <v>647</v>
      </c>
      <c r="C23" s="163" t="s">
        <v>609</v>
      </c>
      <c r="D23" s="138" t="s">
        <v>610</v>
      </c>
      <c r="E23" s="137"/>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5" x14ac:dyDescent="0.25">
      <c r="B24" s="138" t="s">
        <v>647</v>
      </c>
      <c r="C24" s="163" t="s">
        <v>1721</v>
      </c>
      <c r="D24" s="138" t="s">
        <v>611</v>
      </c>
      <c r="E24" s="137"/>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12.5" x14ac:dyDescent="0.25">
      <c r="B25" s="138" t="s">
        <v>647</v>
      </c>
      <c r="C25" s="163" t="s">
        <v>612</v>
      </c>
      <c r="D25" s="138" t="s">
        <v>613</v>
      </c>
      <c r="E25" s="137"/>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37.5" x14ac:dyDescent="0.25">
      <c r="B26" s="138" t="s">
        <v>614</v>
      </c>
      <c r="C26" s="163" t="s">
        <v>1722</v>
      </c>
      <c r="D26" s="138" t="s">
        <v>615</v>
      </c>
      <c r="E26" s="137"/>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5" x14ac:dyDescent="0.25">
      <c r="B27" s="138" t="s">
        <v>616</v>
      </c>
      <c r="C27" s="163" t="s">
        <v>617</v>
      </c>
      <c r="D27" s="138" t="s">
        <v>618</v>
      </c>
      <c r="E27" s="137"/>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 x14ac:dyDescent="0.25">
      <c r="B28" s="138" t="s">
        <v>616</v>
      </c>
      <c r="C28" s="163" t="s">
        <v>1723</v>
      </c>
      <c r="D28" s="138" t="s">
        <v>619</v>
      </c>
      <c r="E28" s="137"/>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12.5" x14ac:dyDescent="0.25">
      <c r="B29" s="138" t="s">
        <v>616</v>
      </c>
      <c r="C29" s="163" t="s">
        <v>620</v>
      </c>
      <c r="D29" s="138" t="s">
        <v>621</v>
      </c>
      <c r="E29" s="137"/>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12.5" x14ac:dyDescent="0.25">
      <c r="B30" s="138" t="s">
        <v>616</v>
      </c>
      <c r="C30" s="163" t="s">
        <v>1723</v>
      </c>
      <c r="D30" s="138" t="s">
        <v>622</v>
      </c>
      <c r="E30" s="137"/>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50" x14ac:dyDescent="0.25">
      <c r="B31" s="138" t="s">
        <v>623</v>
      </c>
      <c r="C31" s="163" t="s">
        <v>624</v>
      </c>
      <c r="D31" s="138" t="s">
        <v>625</v>
      </c>
      <c r="E31" s="137"/>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50" x14ac:dyDescent="0.25">
      <c r="B32" s="138" t="s">
        <v>623</v>
      </c>
      <c r="C32" s="163" t="s">
        <v>1724</v>
      </c>
      <c r="D32" s="138" t="s">
        <v>626</v>
      </c>
      <c r="E32" s="137"/>
      <c r="F32" s="135"/>
      <c r="G32" s="135" t="str">
        <f t="shared" si="1"/>
        <v xml:space="preserve"> </v>
      </c>
      <c r="H32" s="136" t="str">
        <f t="shared" si="2"/>
        <v xml:space="preserve"> </v>
      </c>
      <c r="I32" s="209"/>
      <c r="J32" s="31"/>
      <c r="K32" s="31">
        <f t="shared" si="3"/>
        <v>1</v>
      </c>
      <c r="L32" s="31" t="e">
        <f>+IF(#REF!=" "," ",IF(#REF!=#REF!,0,IF(#REF!=#REF!,0,1)))</f>
        <v>#REF!</v>
      </c>
      <c r="M32" s="31"/>
      <c r="N32" s="31"/>
      <c r="O32" s="31"/>
      <c r="P32" s="32"/>
    </row>
    <row r="33" spans="2:16" ht="50" x14ac:dyDescent="0.25">
      <c r="B33" s="138" t="s">
        <v>623</v>
      </c>
      <c r="C33" s="163" t="s">
        <v>627</v>
      </c>
      <c r="D33" s="138" t="s">
        <v>628</v>
      </c>
      <c r="E33" s="134"/>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50" x14ac:dyDescent="0.25">
      <c r="B34" s="138" t="s">
        <v>623</v>
      </c>
      <c r="C34" s="163" t="s">
        <v>1725</v>
      </c>
      <c r="D34" s="138" t="s">
        <v>629</v>
      </c>
      <c r="E34" s="137"/>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50" x14ac:dyDescent="0.25">
      <c r="B35" s="138" t="s">
        <v>623</v>
      </c>
      <c r="C35" s="163" t="s">
        <v>630</v>
      </c>
      <c r="D35" s="138" t="s">
        <v>631</v>
      </c>
      <c r="E35" s="137"/>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50" x14ac:dyDescent="0.25">
      <c r="B36" s="138" t="s">
        <v>623</v>
      </c>
      <c r="C36" s="163" t="s">
        <v>1726</v>
      </c>
      <c r="D36" s="138" t="s">
        <v>783</v>
      </c>
      <c r="E36" s="137"/>
      <c r="F36" s="135" t="str">
        <f t="shared" si="0"/>
        <v xml:space="preserve"> </v>
      </c>
      <c r="G36" s="135" t="str">
        <f t="shared" ref="G36:G78" si="4">+IF($F36="Nee,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50" x14ac:dyDescent="0.25">
      <c r="B37" s="138" t="s">
        <v>623</v>
      </c>
      <c r="C37" s="163" t="s">
        <v>624</v>
      </c>
      <c r="D37" s="138" t="s">
        <v>784</v>
      </c>
      <c r="E37" s="137"/>
      <c r="F37" s="135" t="str">
        <f t="shared" si="0"/>
        <v xml:space="preserve"> </v>
      </c>
      <c r="G37" s="135" t="str">
        <f t="shared" si="4"/>
        <v xml:space="preserve"> </v>
      </c>
      <c r="H37" s="136" t="str">
        <f t="shared" si="2"/>
        <v xml:space="preserve"> </v>
      </c>
      <c r="I37" s="209"/>
      <c r="J37" s="31"/>
      <c r="K37" s="31" t="str">
        <f t="shared" si="3"/>
        <v xml:space="preserve"> </v>
      </c>
      <c r="L37" s="31" t="e">
        <f>+IF(#REF!=" "," ",IF(#REF!=#REF!,0,IF(#REF!=#REF!,0,1)))</f>
        <v>#REF!</v>
      </c>
      <c r="M37" s="31"/>
      <c r="N37" s="31"/>
      <c r="O37" s="31"/>
      <c r="P37" s="32"/>
    </row>
    <row r="38" spans="2:16" ht="50" x14ac:dyDescent="0.25">
      <c r="B38" s="138" t="s">
        <v>623</v>
      </c>
      <c r="C38" s="163" t="s">
        <v>1727</v>
      </c>
      <c r="D38" s="138" t="s">
        <v>785</v>
      </c>
      <c r="E38" s="134"/>
      <c r="F38" s="135" t="str">
        <f t="shared" si="0"/>
        <v xml:space="preserve"> </v>
      </c>
      <c r="G38" s="135" t="str">
        <f t="shared" si="4"/>
        <v xml:space="preserve"> </v>
      </c>
      <c r="H38" s="136" t="str">
        <f t="shared" si="2"/>
        <v xml:space="preserve"> </v>
      </c>
      <c r="I38" s="209"/>
      <c r="J38" s="31"/>
      <c r="K38" s="31" t="str">
        <f t="shared" si="3"/>
        <v xml:space="preserve"> </v>
      </c>
      <c r="L38" s="31" t="e">
        <f>+IF(#REF!=" "," ",IF(#REF!=#REF!,0,IF(#REF!=#REF!,0,1)))</f>
        <v>#REF!</v>
      </c>
      <c r="M38" s="31"/>
      <c r="N38" s="31"/>
      <c r="O38" s="31"/>
      <c r="P38" s="32"/>
    </row>
    <row r="39" spans="2:16" ht="50" x14ac:dyDescent="0.25">
      <c r="B39" s="138" t="s">
        <v>623</v>
      </c>
      <c r="C39" s="163" t="s">
        <v>786</v>
      </c>
      <c r="D39" s="138" t="s">
        <v>787</v>
      </c>
      <c r="E39" s="134"/>
      <c r="F39" s="135" t="str">
        <f t="shared" si="0"/>
        <v xml:space="preserve"> </v>
      </c>
      <c r="G39" s="135" t="str">
        <f t="shared" si="4"/>
        <v xml:space="preserve"> </v>
      </c>
      <c r="H39" s="136" t="str">
        <f t="shared" si="2"/>
        <v xml:space="preserve"> </v>
      </c>
      <c r="I39" s="209"/>
      <c r="J39" s="31"/>
      <c r="K39" s="31" t="str">
        <f t="shared" si="3"/>
        <v xml:space="preserve"> </v>
      </c>
      <c r="L39" s="31" t="e">
        <f>+IF(#REF!=" "," ",IF(#REF!=#REF!,0,IF(#REF!=#REF!,0,1)))</f>
        <v>#REF!</v>
      </c>
      <c r="M39" s="31"/>
      <c r="N39" s="31"/>
      <c r="O39" s="31"/>
      <c r="P39" s="32"/>
    </row>
    <row r="40" spans="2:16" ht="50" x14ac:dyDescent="0.25">
      <c r="B40" s="138" t="s">
        <v>623</v>
      </c>
      <c r="C40" s="163" t="s">
        <v>1728</v>
      </c>
      <c r="D40" s="138" t="s">
        <v>788</v>
      </c>
      <c r="E40" s="134"/>
      <c r="F40" s="135" t="str">
        <f t="shared" si="0"/>
        <v xml:space="preserve"> </v>
      </c>
      <c r="G40" s="135" t="str">
        <f t="shared" si="4"/>
        <v xml:space="preserve"> </v>
      </c>
      <c r="H40" s="136" t="str">
        <f t="shared" si="2"/>
        <v xml:space="preserve"> </v>
      </c>
      <c r="I40" s="209"/>
      <c r="J40" s="31"/>
      <c r="K40" s="31" t="str">
        <f t="shared" si="3"/>
        <v xml:space="preserve"> </v>
      </c>
      <c r="L40" s="31" t="e">
        <f>+IF(#REF!=" "," ",IF(#REF!=#REF!,0,IF(#REF!=#REF!,0,1)))</f>
        <v>#REF!</v>
      </c>
      <c r="M40" s="31"/>
      <c r="N40" s="31"/>
      <c r="O40" s="31"/>
      <c r="P40" s="32"/>
    </row>
    <row r="41" spans="2:16" ht="37.5" x14ac:dyDescent="0.25">
      <c r="B41" s="138" t="s">
        <v>647</v>
      </c>
      <c r="C41" s="163" t="s">
        <v>1030</v>
      </c>
      <c r="D41" s="138" t="s">
        <v>1031</v>
      </c>
      <c r="E41" s="137"/>
      <c r="F41" s="135" t="str">
        <f t="shared" si="0"/>
        <v xml:space="preserve"> </v>
      </c>
      <c r="G41" s="135" t="str">
        <f t="shared" si="4"/>
        <v xml:space="preserve"> </v>
      </c>
      <c r="H41" s="136" t="str">
        <f t="shared" si="2"/>
        <v xml:space="preserve"> </v>
      </c>
      <c r="I41" s="209"/>
      <c r="J41" s="31"/>
      <c r="K41" s="31" t="str">
        <f t="shared" si="3"/>
        <v xml:space="preserve"> </v>
      </c>
      <c r="L41" s="31" t="e">
        <f>+IF(#REF!=" "," ",IF(#REF!=#REF!,0,IF(#REF!=#REF!,0,1)))</f>
        <v>#REF!</v>
      </c>
      <c r="M41" s="31"/>
      <c r="N41" s="31"/>
      <c r="O41" s="31"/>
      <c r="P41" s="32"/>
    </row>
    <row r="42" spans="2:16" ht="37.5" x14ac:dyDescent="0.25">
      <c r="B42" s="138" t="s">
        <v>647</v>
      </c>
      <c r="C42" s="163" t="s">
        <v>1747</v>
      </c>
      <c r="D42" s="138" t="s">
        <v>1032</v>
      </c>
      <c r="E42" s="137"/>
      <c r="F42" s="135" t="str">
        <f t="shared" si="0"/>
        <v xml:space="preserve"> </v>
      </c>
      <c r="G42" s="135" t="str">
        <f t="shared" si="4"/>
        <v xml:space="preserve"> </v>
      </c>
      <c r="H42" s="136" t="str">
        <f t="shared" si="2"/>
        <v xml:space="preserve"> </v>
      </c>
      <c r="I42" s="209"/>
      <c r="J42" s="31"/>
      <c r="K42" s="31" t="str">
        <f t="shared" si="3"/>
        <v xml:space="preserve"> </v>
      </c>
      <c r="L42" s="31" t="e">
        <f>+IF(#REF!=" "," ",IF(#REF!=#REF!,0,IF(#REF!=#REF!,0,1)))</f>
        <v>#REF!</v>
      </c>
      <c r="M42" s="31"/>
      <c r="N42" s="31"/>
      <c r="O42" s="31"/>
      <c r="P42" s="32"/>
    </row>
    <row r="43" spans="2:16" ht="12.5" x14ac:dyDescent="0.25">
      <c r="B43" s="138" t="s">
        <v>647</v>
      </c>
      <c r="C43" s="163" t="s">
        <v>1033</v>
      </c>
      <c r="D43" s="138" t="s">
        <v>1034</v>
      </c>
      <c r="E43" s="137"/>
      <c r="F43" s="135" t="str">
        <f t="shared" si="0"/>
        <v xml:space="preserve"> </v>
      </c>
      <c r="G43" s="135" t="str">
        <f t="shared" si="4"/>
        <v xml:space="preserve"> </v>
      </c>
      <c r="H43" s="136" t="str">
        <f t="shared" si="2"/>
        <v xml:space="preserve"> </v>
      </c>
      <c r="I43" s="209"/>
      <c r="J43" s="31"/>
      <c r="K43" s="31" t="str">
        <f t="shared" si="3"/>
        <v xml:space="preserve"> </v>
      </c>
      <c r="L43" s="31" t="e">
        <f>+IF(#REF!=" "," ",IF(#REF!=#REF!,0,IF(#REF!=#REF!,0,1)))</f>
        <v>#REF!</v>
      </c>
      <c r="M43" s="31"/>
      <c r="N43" s="31"/>
      <c r="O43" s="31"/>
      <c r="P43" s="32"/>
    </row>
    <row r="44" spans="2:16" ht="37.5" x14ac:dyDescent="0.25">
      <c r="B44" s="138" t="s">
        <v>647</v>
      </c>
      <c r="C44" s="163" t="s">
        <v>1748</v>
      </c>
      <c r="D44" s="138" t="s">
        <v>1035</v>
      </c>
      <c r="E44" s="137"/>
      <c r="F44" s="135" t="str">
        <f t="shared" si="0"/>
        <v xml:space="preserve"> </v>
      </c>
      <c r="G44" s="135" t="str">
        <f t="shared" si="4"/>
        <v xml:space="preserve"> </v>
      </c>
      <c r="H44" s="136" t="str">
        <f t="shared" si="2"/>
        <v xml:space="preserve"> </v>
      </c>
      <c r="I44" s="209"/>
      <c r="J44" s="31"/>
      <c r="K44" s="31" t="str">
        <f t="shared" si="3"/>
        <v xml:space="preserve"> </v>
      </c>
      <c r="L44" s="31" t="e">
        <f>+IF(#REF!=" "," ",IF(#REF!=#REF!,0,IF(#REF!=#REF!,0,1)))</f>
        <v>#REF!</v>
      </c>
      <c r="M44" s="31"/>
      <c r="N44" s="31"/>
      <c r="O44" s="31"/>
      <c r="P44" s="32"/>
    </row>
    <row r="45" spans="2:16" ht="37.5" x14ac:dyDescent="0.25">
      <c r="B45" s="138" t="s">
        <v>647</v>
      </c>
      <c r="C45" s="163" t="s">
        <v>1036</v>
      </c>
      <c r="D45" s="138" t="s">
        <v>1037</v>
      </c>
      <c r="E45" s="134"/>
      <c r="F45" s="135" t="str">
        <f t="shared" si="0"/>
        <v xml:space="preserve"> </v>
      </c>
      <c r="G45" s="135" t="str">
        <f t="shared" si="4"/>
        <v xml:space="preserve"> </v>
      </c>
      <c r="H45" s="136" t="str">
        <f t="shared" si="2"/>
        <v xml:space="preserve"> </v>
      </c>
      <c r="I45" s="209"/>
      <c r="J45" s="31"/>
      <c r="K45" s="31" t="str">
        <f t="shared" si="3"/>
        <v xml:space="preserve"> </v>
      </c>
      <c r="L45" s="31" t="e">
        <f>+IF(#REF!=" "," ",IF(#REF!=#REF!,0,IF(#REF!=#REF!,0,1)))</f>
        <v>#REF!</v>
      </c>
      <c r="M45" s="31"/>
      <c r="N45" s="31"/>
      <c r="O45" s="31"/>
      <c r="P45" s="32"/>
    </row>
    <row r="46" spans="2:16" ht="12.5" x14ac:dyDescent="0.25">
      <c r="B46" s="138" t="s">
        <v>647</v>
      </c>
      <c r="C46" s="163" t="s">
        <v>1729</v>
      </c>
      <c r="D46" s="138" t="s">
        <v>1038</v>
      </c>
      <c r="E46" s="137"/>
      <c r="F46" s="135" t="str">
        <f t="shared" si="0"/>
        <v xml:space="preserve"> </v>
      </c>
      <c r="G46" s="135" t="str">
        <f t="shared" si="4"/>
        <v xml:space="preserve"> </v>
      </c>
      <c r="H46" s="136" t="str">
        <f t="shared" si="2"/>
        <v xml:space="preserve"> </v>
      </c>
      <c r="I46" s="209"/>
      <c r="J46" s="31"/>
      <c r="K46" s="31" t="str">
        <f t="shared" si="3"/>
        <v xml:space="preserve"> </v>
      </c>
      <c r="L46" s="31" t="e">
        <f>+IF(#REF!=" "," ",IF(#REF!=#REF!,0,IF(#REF!=#REF!,0,1)))</f>
        <v>#REF!</v>
      </c>
      <c r="M46" s="31"/>
      <c r="N46" s="31"/>
      <c r="O46" s="31"/>
      <c r="P46" s="32"/>
    </row>
    <row r="47" spans="2:16" ht="25" x14ac:dyDescent="0.25">
      <c r="B47" s="138" t="s">
        <v>647</v>
      </c>
      <c r="C47" s="163" t="s">
        <v>1039</v>
      </c>
      <c r="D47" s="138" t="s">
        <v>1040</v>
      </c>
      <c r="E47" s="137"/>
      <c r="F47" s="135" t="str">
        <f t="shared" si="0"/>
        <v xml:space="preserve"> </v>
      </c>
      <c r="G47" s="135" t="str">
        <f t="shared" si="4"/>
        <v xml:space="preserve"> </v>
      </c>
      <c r="H47" s="136" t="str">
        <f t="shared" si="2"/>
        <v xml:space="preserve"> </v>
      </c>
      <c r="I47" s="209"/>
      <c r="J47" s="31"/>
      <c r="K47" s="31" t="str">
        <f t="shared" si="3"/>
        <v xml:space="preserve"> </v>
      </c>
      <c r="L47" s="31" t="e">
        <f>+IF(#REF!=" "," ",IF(#REF!=#REF!,0,IF(#REF!=#REF!,0,1)))</f>
        <v>#REF!</v>
      </c>
      <c r="M47" s="31"/>
      <c r="N47" s="31"/>
      <c r="O47" s="31"/>
      <c r="P47" s="32"/>
    </row>
    <row r="48" spans="2:16" ht="25" x14ac:dyDescent="0.25">
      <c r="B48" s="138" t="s">
        <v>1041</v>
      </c>
      <c r="C48" s="163" t="s">
        <v>1730</v>
      </c>
      <c r="D48" s="138" t="s">
        <v>1042</v>
      </c>
      <c r="E48" s="137"/>
      <c r="F48" s="135" t="str">
        <f t="shared" si="0"/>
        <v xml:space="preserve"> </v>
      </c>
      <c r="G48" s="135" t="str">
        <f t="shared" si="4"/>
        <v xml:space="preserve"> </v>
      </c>
      <c r="H48" s="136" t="str">
        <f t="shared" si="2"/>
        <v xml:space="preserve"> </v>
      </c>
      <c r="I48" s="209"/>
      <c r="J48" s="31"/>
      <c r="K48" s="31" t="str">
        <f t="shared" si="3"/>
        <v xml:space="preserve"> </v>
      </c>
      <c r="L48" s="31" t="e">
        <f>+IF(#REF!=" "," ",IF(#REF!=#REF!,0,IF(#REF!=#REF!,0,1)))</f>
        <v>#REF!</v>
      </c>
      <c r="M48" s="31"/>
      <c r="N48" s="31"/>
      <c r="O48" s="31"/>
      <c r="P48" s="32"/>
    </row>
    <row r="49" spans="2:16" ht="25" x14ac:dyDescent="0.25">
      <c r="B49" s="138" t="s">
        <v>1041</v>
      </c>
      <c r="C49" s="163" t="s">
        <v>1043</v>
      </c>
      <c r="D49" s="138" t="s">
        <v>1044</v>
      </c>
      <c r="E49" s="137"/>
      <c r="F49" s="135" t="str">
        <f t="shared" si="0"/>
        <v xml:space="preserve"> </v>
      </c>
      <c r="G49" s="135" t="str">
        <f t="shared" si="4"/>
        <v xml:space="preserve"> </v>
      </c>
      <c r="H49" s="136" t="str">
        <f t="shared" si="2"/>
        <v xml:space="preserve"> </v>
      </c>
      <c r="I49" s="209"/>
      <c r="J49" s="31"/>
      <c r="K49" s="31" t="str">
        <f t="shared" si="3"/>
        <v xml:space="preserve"> </v>
      </c>
      <c r="L49" s="31" t="e">
        <f>+IF(#REF!=" "," ",IF(#REF!=#REF!,0,IF(#REF!=#REF!,0,1)))</f>
        <v>#REF!</v>
      </c>
      <c r="M49" s="31"/>
      <c r="N49" s="31"/>
      <c r="O49" s="31"/>
      <c r="P49" s="32"/>
    </row>
    <row r="50" spans="2:16" ht="12.5" x14ac:dyDescent="0.25">
      <c r="B50" s="138" t="s">
        <v>1041</v>
      </c>
      <c r="C50" s="163" t="s">
        <v>1731</v>
      </c>
      <c r="D50" s="138" t="s">
        <v>752</v>
      </c>
      <c r="E50" s="137"/>
      <c r="F50" s="135" t="str">
        <f t="shared" si="0"/>
        <v xml:space="preserve"> </v>
      </c>
      <c r="G50" s="135" t="str">
        <f t="shared" si="4"/>
        <v xml:space="preserve"> </v>
      </c>
      <c r="H50" s="136" t="str">
        <f t="shared" si="2"/>
        <v xml:space="preserve"> </v>
      </c>
      <c r="I50" s="209"/>
      <c r="J50" s="31"/>
      <c r="K50" s="31" t="str">
        <f t="shared" si="3"/>
        <v xml:space="preserve"> </v>
      </c>
      <c r="L50" s="31" t="e">
        <f>+IF(#REF!=" "," ",IF(#REF!=#REF!,0,IF(#REF!=#REF!,0,1)))</f>
        <v>#REF!</v>
      </c>
      <c r="M50" s="31"/>
      <c r="N50" s="31"/>
      <c r="O50" s="31"/>
      <c r="P50" s="32"/>
    </row>
    <row r="51" spans="2:16" ht="25" x14ac:dyDescent="0.25">
      <c r="B51" s="138" t="s">
        <v>614</v>
      </c>
      <c r="C51" s="163" t="s">
        <v>802</v>
      </c>
      <c r="D51" s="138" t="s">
        <v>803</v>
      </c>
      <c r="E51" s="137"/>
      <c r="F51" s="135" t="str">
        <f t="shared" si="0"/>
        <v xml:space="preserve"> </v>
      </c>
      <c r="G51" s="135" t="str">
        <f t="shared" si="4"/>
        <v xml:space="preserve"> </v>
      </c>
      <c r="H51" s="136" t="str">
        <f t="shared" si="2"/>
        <v xml:space="preserve"> </v>
      </c>
      <c r="I51" s="209"/>
      <c r="J51" s="31"/>
      <c r="K51" s="31" t="str">
        <f t="shared" si="3"/>
        <v xml:space="preserve"> </v>
      </c>
      <c r="L51" s="31" t="e">
        <f>+IF(#REF!=" "," ",IF(#REF!=#REF!,0,IF(#REF!=#REF!,0,1)))</f>
        <v>#REF!</v>
      </c>
      <c r="M51" s="31"/>
      <c r="N51" s="31"/>
      <c r="O51" s="31"/>
      <c r="P51" s="32"/>
    </row>
    <row r="52" spans="2:16" ht="62.5" x14ac:dyDescent="0.25">
      <c r="B52" s="138" t="s">
        <v>614</v>
      </c>
      <c r="C52" s="163" t="s">
        <v>1732</v>
      </c>
      <c r="D52" s="138" t="s">
        <v>804</v>
      </c>
      <c r="E52" s="137"/>
      <c r="F52" s="135" t="str">
        <f t="shared" si="0"/>
        <v xml:space="preserve"> </v>
      </c>
      <c r="G52" s="135" t="str">
        <f t="shared" si="4"/>
        <v xml:space="preserve"> </v>
      </c>
      <c r="H52" s="136" t="str">
        <f t="shared" si="2"/>
        <v xml:space="preserve"> </v>
      </c>
      <c r="I52" s="209"/>
      <c r="J52" s="31"/>
      <c r="K52" s="31" t="str">
        <f t="shared" si="3"/>
        <v xml:space="preserve"> </v>
      </c>
      <c r="L52" s="31" t="e">
        <f>+IF(#REF!=" "," ",IF(#REF!=#REF!,0,IF(#REF!=#REF!,0,1)))</f>
        <v>#REF!</v>
      </c>
      <c r="M52" s="31"/>
      <c r="N52" s="31"/>
      <c r="O52" s="31"/>
      <c r="P52" s="32"/>
    </row>
    <row r="53" spans="2:16" ht="37.5" x14ac:dyDescent="0.25">
      <c r="B53" s="138" t="s">
        <v>614</v>
      </c>
      <c r="C53" s="163" t="s">
        <v>805</v>
      </c>
      <c r="D53" s="138" t="s">
        <v>806</v>
      </c>
      <c r="E53" s="137"/>
      <c r="F53" s="135" t="str">
        <f t="shared" si="0"/>
        <v xml:space="preserve"> </v>
      </c>
      <c r="G53" s="135" t="str">
        <f t="shared" si="4"/>
        <v xml:space="preserve"> </v>
      </c>
      <c r="H53" s="136" t="str">
        <f t="shared" si="2"/>
        <v xml:space="preserve"> </v>
      </c>
      <c r="I53" s="209"/>
      <c r="J53" s="31"/>
      <c r="K53" s="31" t="str">
        <f t="shared" si="3"/>
        <v xml:space="preserve"> </v>
      </c>
      <c r="L53" s="31" t="e">
        <f>+IF(#REF!=" "," ",IF(#REF!=#REF!,0,IF(#REF!=#REF!,0,1)))</f>
        <v>#REF!</v>
      </c>
      <c r="M53" s="31"/>
      <c r="N53" s="31"/>
      <c r="O53" s="31"/>
      <c r="P53" s="32"/>
    </row>
    <row r="54" spans="2:16" ht="25" x14ac:dyDescent="0.25">
      <c r="B54" s="138" t="s">
        <v>614</v>
      </c>
      <c r="C54" s="163" t="s">
        <v>1733</v>
      </c>
      <c r="D54" s="138" t="s">
        <v>807</v>
      </c>
      <c r="E54" s="137"/>
      <c r="F54" s="135" t="str">
        <f t="shared" si="0"/>
        <v xml:space="preserve"> </v>
      </c>
      <c r="G54" s="135" t="str">
        <f t="shared" si="4"/>
        <v xml:space="preserve"> </v>
      </c>
      <c r="H54" s="136" t="str">
        <f t="shared" si="2"/>
        <v xml:space="preserve"> </v>
      </c>
      <c r="I54" s="209"/>
      <c r="J54" s="31"/>
      <c r="K54" s="31" t="str">
        <f t="shared" si="3"/>
        <v xml:space="preserve"> </v>
      </c>
      <c r="L54" s="31" t="e">
        <f>+IF(#REF!=" "," ",IF(#REF!=#REF!,0,IF(#REF!=#REF!,0,1)))</f>
        <v>#REF!</v>
      </c>
      <c r="M54" s="31"/>
      <c r="N54" s="31"/>
      <c r="O54" s="31"/>
      <c r="P54" s="32"/>
    </row>
    <row r="55" spans="2:16" ht="25" x14ac:dyDescent="0.25">
      <c r="B55" s="138" t="s">
        <v>614</v>
      </c>
      <c r="C55" s="163" t="s">
        <v>808</v>
      </c>
      <c r="D55" s="138" t="s">
        <v>809</v>
      </c>
      <c r="E55" s="137"/>
      <c r="F55" s="135" t="str">
        <f t="shared" si="0"/>
        <v xml:space="preserve"> </v>
      </c>
      <c r="G55" s="135" t="str">
        <f t="shared" si="4"/>
        <v xml:space="preserve"> </v>
      </c>
      <c r="H55" s="136" t="str">
        <f t="shared" si="2"/>
        <v xml:space="preserve"> </v>
      </c>
      <c r="I55" s="209"/>
      <c r="J55" s="31"/>
      <c r="K55" s="31" t="str">
        <f t="shared" si="3"/>
        <v xml:space="preserve"> </v>
      </c>
      <c r="L55" s="31" t="e">
        <f>+IF(#REF!=" "," ",IF(#REF!=#REF!,0,IF(#REF!=#REF!,0,1)))</f>
        <v>#REF!</v>
      </c>
      <c r="M55" s="31"/>
      <c r="N55" s="31"/>
      <c r="O55" s="31"/>
      <c r="P55" s="32"/>
    </row>
    <row r="56" spans="2:16" ht="25" x14ac:dyDescent="0.25">
      <c r="B56" s="138" t="s">
        <v>614</v>
      </c>
      <c r="C56" s="163" t="s">
        <v>1734</v>
      </c>
      <c r="D56" s="138" t="s">
        <v>810</v>
      </c>
      <c r="E56" s="134"/>
      <c r="F56" s="135" t="str">
        <f t="shared" si="0"/>
        <v xml:space="preserve"> </v>
      </c>
      <c r="G56" s="135" t="str">
        <f t="shared" si="4"/>
        <v xml:space="preserve"> </v>
      </c>
      <c r="H56" s="136" t="str">
        <f t="shared" si="2"/>
        <v xml:space="preserve"> </v>
      </c>
      <c r="I56" s="209"/>
      <c r="J56" s="31"/>
      <c r="K56" s="31" t="str">
        <f t="shared" si="3"/>
        <v xml:space="preserve"> </v>
      </c>
      <c r="L56" s="31" t="e">
        <f>+IF(#REF!=" "," ",IF(#REF!=#REF!,0,IF(#REF!=#REF!,0,1)))</f>
        <v>#REF!</v>
      </c>
      <c r="M56" s="31"/>
      <c r="N56" s="31"/>
      <c r="O56" s="31"/>
      <c r="P56" s="32"/>
    </row>
    <row r="57" spans="2:16" ht="25" x14ac:dyDescent="0.25">
      <c r="B57" s="138" t="s">
        <v>614</v>
      </c>
      <c r="C57" s="138" t="s">
        <v>811</v>
      </c>
      <c r="D57" s="138" t="s">
        <v>812</v>
      </c>
      <c r="E57" s="226"/>
      <c r="F57" s="135" t="str">
        <f t="shared" si="0"/>
        <v xml:space="preserve"> </v>
      </c>
      <c r="G57" s="135" t="str">
        <f t="shared" si="4"/>
        <v xml:space="preserve"> </v>
      </c>
      <c r="H57" s="136" t="str">
        <f t="shared" si="2"/>
        <v xml:space="preserve"> </v>
      </c>
      <c r="I57" s="209"/>
      <c r="J57" s="31"/>
      <c r="K57" s="31" t="str">
        <f t="shared" si="3"/>
        <v xml:space="preserve"> </v>
      </c>
      <c r="L57" s="31" t="e">
        <f>+IF(#REF!=" "," ",IF(#REF!=#REF!,0,IF(#REF!=#REF!,0,1)))</f>
        <v>#REF!</v>
      </c>
      <c r="M57" s="31"/>
      <c r="N57" s="31"/>
      <c r="O57" s="31"/>
      <c r="P57" s="32"/>
    </row>
    <row r="58" spans="2:16" ht="25" x14ac:dyDescent="0.25">
      <c r="B58" s="138" t="s">
        <v>614</v>
      </c>
      <c r="C58" s="138" t="s">
        <v>1735</v>
      </c>
      <c r="D58" s="138" t="s">
        <v>813</v>
      </c>
      <c r="E58" s="226"/>
      <c r="F58" s="135" t="str">
        <f t="shared" si="0"/>
        <v xml:space="preserve"> </v>
      </c>
      <c r="G58" s="135" t="str">
        <f t="shared" si="4"/>
        <v xml:space="preserve"> </v>
      </c>
      <c r="H58" s="136" t="str">
        <f t="shared" si="2"/>
        <v xml:space="preserve"> </v>
      </c>
      <c r="I58" s="209"/>
      <c r="J58" s="31"/>
      <c r="K58" s="31" t="str">
        <f t="shared" si="3"/>
        <v xml:space="preserve"> </v>
      </c>
      <c r="L58" s="31" t="e">
        <f>+IF(#REF!=" "," ",IF(#REF!=#REF!,0,IF(#REF!=#REF!,0,1)))</f>
        <v>#REF!</v>
      </c>
      <c r="M58" s="31"/>
      <c r="N58" s="31"/>
      <c r="O58" s="31"/>
      <c r="P58" s="32"/>
    </row>
    <row r="59" spans="2:16" ht="25" x14ac:dyDescent="0.25">
      <c r="B59" s="138" t="s">
        <v>614</v>
      </c>
      <c r="C59" s="138" t="s">
        <v>814</v>
      </c>
      <c r="D59" s="138" t="s">
        <v>815</v>
      </c>
      <c r="E59" s="226"/>
      <c r="F59" s="135" t="str">
        <f t="shared" si="0"/>
        <v xml:space="preserve"> </v>
      </c>
      <c r="G59" s="135" t="str">
        <f t="shared" si="4"/>
        <v xml:space="preserve"> </v>
      </c>
      <c r="H59" s="136" t="str">
        <f t="shared" si="2"/>
        <v xml:space="preserve"> </v>
      </c>
      <c r="I59" s="209"/>
      <c r="J59" s="31"/>
      <c r="K59" s="31" t="str">
        <f t="shared" si="3"/>
        <v xml:space="preserve"> </v>
      </c>
      <c r="L59" s="31" t="e">
        <f>+IF(#REF!=" "," ",IF(#REF!=#REF!,0,IF(#REF!=#REF!,0,1)))</f>
        <v>#REF!</v>
      </c>
      <c r="M59" s="31"/>
      <c r="N59" s="31"/>
      <c r="O59" s="31"/>
      <c r="P59" s="32"/>
    </row>
    <row r="60" spans="2:16" ht="25" x14ac:dyDescent="0.25">
      <c r="B60" s="138" t="s">
        <v>614</v>
      </c>
      <c r="C60" s="138" t="s">
        <v>1736</v>
      </c>
      <c r="D60" s="138" t="s">
        <v>816</v>
      </c>
      <c r="E60" s="226"/>
      <c r="F60" s="135" t="str">
        <f t="shared" si="0"/>
        <v xml:space="preserve"> </v>
      </c>
      <c r="G60" s="135" t="str">
        <f t="shared" si="4"/>
        <v xml:space="preserve"> </v>
      </c>
      <c r="H60" s="136" t="str">
        <f t="shared" si="2"/>
        <v xml:space="preserve"> </v>
      </c>
      <c r="I60" s="209"/>
      <c r="J60" s="31"/>
      <c r="K60" s="31" t="str">
        <f t="shared" si="3"/>
        <v xml:space="preserve"> </v>
      </c>
      <c r="L60" s="31" t="e">
        <f>+IF(#REF!=" "," ",IF(#REF!=#REF!,0,IF(#REF!=#REF!,0,1)))</f>
        <v>#REF!</v>
      </c>
      <c r="M60" s="31"/>
      <c r="N60" s="31"/>
      <c r="O60" s="31"/>
      <c r="P60" s="32"/>
    </row>
    <row r="61" spans="2:16" ht="25" x14ac:dyDescent="0.25">
      <c r="B61" s="138" t="s">
        <v>614</v>
      </c>
      <c r="C61" s="163" t="s">
        <v>817</v>
      </c>
      <c r="D61" s="138" t="s">
        <v>818</v>
      </c>
      <c r="E61" s="134"/>
      <c r="F61" s="135" t="str">
        <f t="shared" si="0"/>
        <v xml:space="preserve"> </v>
      </c>
      <c r="G61" s="135" t="str">
        <f t="shared" si="4"/>
        <v xml:space="preserve"> </v>
      </c>
      <c r="H61" s="136" t="str">
        <f t="shared" si="2"/>
        <v xml:space="preserve"> </v>
      </c>
      <c r="I61" s="209"/>
      <c r="J61" s="31"/>
      <c r="K61" s="31" t="str">
        <f t="shared" si="3"/>
        <v xml:space="preserve"> </v>
      </c>
      <c r="L61" s="31" t="e">
        <f>+IF(#REF!=" "," ",IF(#REF!=#REF!,0,IF(#REF!=#REF!,0,1)))</f>
        <v>#REF!</v>
      </c>
      <c r="M61" s="31"/>
      <c r="N61" s="31"/>
      <c r="O61" s="31"/>
      <c r="P61" s="32"/>
    </row>
    <row r="62" spans="2:16" ht="25" x14ac:dyDescent="0.25">
      <c r="B62" s="138" t="s">
        <v>614</v>
      </c>
      <c r="C62" s="138" t="s">
        <v>1737</v>
      </c>
      <c r="D62" s="138" t="s">
        <v>819</v>
      </c>
      <c r="E62" s="226"/>
      <c r="F62" s="135" t="str">
        <f t="shared" si="0"/>
        <v xml:space="preserve"> </v>
      </c>
      <c r="G62" s="135" t="str">
        <f t="shared" si="4"/>
        <v xml:space="preserve"> </v>
      </c>
      <c r="H62" s="136" t="str">
        <f t="shared" si="2"/>
        <v xml:space="preserve"> </v>
      </c>
      <c r="I62" s="209"/>
      <c r="J62" s="31"/>
      <c r="K62" s="31" t="str">
        <f t="shared" si="3"/>
        <v xml:space="preserve"> </v>
      </c>
      <c r="L62" s="31" t="e">
        <f>+IF(#REF!=" "," ",IF(#REF!=#REF!,0,IF(#REF!=#REF!,0,1)))</f>
        <v>#REF!</v>
      </c>
      <c r="M62" s="31"/>
      <c r="N62" s="31"/>
      <c r="O62" s="31"/>
      <c r="P62" s="32"/>
    </row>
    <row r="63" spans="2:16" ht="25" x14ac:dyDescent="0.25">
      <c r="B63" s="138" t="s">
        <v>614</v>
      </c>
      <c r="C63" s="163" t="s">
        <v>814</v>
      </c>
      <c r="D63" s="138" t="s">
        <v>820</v>
      </c>
      <c r="E63" s="137"/>
      <c r="F63" s="135" t="str">
        <f t="shared" si="0"/>
        <v xml:space="preserve"> </v>
      </c>
      <c r="G63" s="135" t="str">
        <f t="shared" si="4"/>
        <v xml:space="preserve"> </v>
      </c>
      <c r="H63" s="136" t="str">
        <f t="shared" si="2"/>
        <v xml:space="preserve"> </v>
      </c>
      <c r="I63" s="209"/>
      <c r="J63" s="31"/>
      <c r="K63" s="31" t="str">
        <f t="shared" si="3"/>
        <v xml:space="preserve"> </v>
      </c>
      <c r="L63" s="31" t="e">
        <f>+IF(#REF!=" "," ",IF(#REF!=#REF!,0,IF(#REF!=#REF!,0,1)))</f>
        <v>#REF!</v>
      </c>
      <c r="M63" s="31"/>
      <c r="N63" s="31"/>
      <c r="O63" s="31"/>
      <c r="P63" s="32"/>
    </row>
    <row r="64" spans="2:16" ht="25" x14ac:dyDescent="0.25">
      <c r="B64" s="138" t="s">
        <v>614</v>
      </c>
      <c r="C64" s="163" t="s">
        <v>1738</v>
      </c>
      <c r="D64" s="138" t="s">
        <v>821</v>
      </c>
      <c r="E64" s="137"/>
      <c r="F64" s="135" t="str">
        <f t="shared" si="0"/>
        <v xml:space="preserve"> </v>
      </c>
      <c r="G64" s="135" t="str">
        <f t="shared" si="4"/>
        <v xml:space="preserve"> </v>
      </c>
      <c r="H64" s="136" t="str">
        <f t="shared" si="2"/>
        <v xml:space="preserve"> </v>
      </c>
      <c r="I64" s="209"/>
      <c r="J64" s="31"/>
      <c r="K64" s="31" t="str">
        <f t="shared" si="3"/>
        <v xml:space="preserve"> </v>
      </c>
      <c r="L64" s="31" t="e">
        <f>+IF(#REF!=" "," ",IF(#REF!=#REF!,0,IF(#REF!=#REF!,0,1)))</f>
        <v>#REF!</v>
      </c>
      <c r="M64" s="31"/>
      <c r="N64" s="31"/>
      <c r="O64" s="31"/>
      <c r="P64" s="32"/>
    </row>
    <row r="65" spans="2:16" ht="37.5" x14ac:dyDescent="0.25">
      <c r="B65" s="138" t="s">
        <v>614</v>
      </c>
      <c r="C65" s="138" t="s">
        <v>822</v>
      </c>
      <c r="D65" s="138" t="s">
        <v>823</v>
      </c>
      <c r="E65" s="226"/>
      <c r="F65" s="135" t="str">
        <f t="shared" si="0"/>
        <v xml:space="preserve"> </v>
      </c>
      <c r="G65" s="135" t="str">
        <f t="shared" si="4"/>
        <v xml:space="preserve"> </v>
      </c>
      <c r="H65" s="136" t="str">
        <f t="shared" si="2"/>
        <v xml:space="preserve"> </v>
      </c>
      <c r="I65" s="209"/>
      <c r="J65" s="31"/>
      <c r="K65" s="31" t="str">
        <f t="shared" si="3"/>
        <v xml:space="preserve"> </v>
      </c>
      <c r="L65" s="31" t="e">
        <f>+IF(#REF!=" "," ",IF(#REF!=#REF!,0,IF(#REF!=#REF!,0,1)))</f>
        <v>#REF!</v>
      </c>
      <c r="M65" s="31"/>
      <c r="N65" s="31"/>
      <c r="O65" s="31"/>
      <c r="P65" s="32"/>
    </row>
    <row r="66" spans="2:16" ht="25" x14ac:dyDescent="0.25">
      <c r="B66" s="138" t="s">
        <v>614</v>
      </c>
      <c r="C66" s="138" t="s">
        <v>1739</v>
      </c>
      <c r="D66" s="138" t="s">
        <v>824</v>
      </c>
      <c r="E66" s="226"/>
      <c r="F66" s="135" t="str">
        <f t="shared" si="0"/>
        <v xml:space="preserve"> </v>
      </c>
      <c r="G66" s="135" t="str">
        <f t="shared" si="4"/>
        <v xml:space="preserve"> </v>
      </c>
      <c r="H66" s="136" t="str">
        <f t="shared" si="2"/>
        <v xml:space="preserve"> </v>
      </c>
      <c r="I66" s="209"/>
      <c r="J66" s="31"/>
      <c r="K66" s="31" t="str">
        <f t="shared" si="3"/>
        <v xml:space="preserve"> </v>
      </c>
      <c r="L66" s="31" t="e">
        <f>+IF(#REF!=" "," ",IF(#REF!=#REF!,0,IF(#REF!=#REF!,0,1)))</f>
        <v>#REF!</v>
      </c>
      <c r="M66" s="31"/>
      <c r="N66" s="31"/>
      <c r="O66" s="31"/>
      <c r="P66" s="32"/>
    </row>
    <row r="67" spans="2:16" ht="25" x14ac:dyDescent="0.25">
      <c r="B67" s="138" t="s">
        <v>825</v>
      </c>
      <c r="C67" s="138" t="s">
        <v>826</v>
      </c>
      <c r="D67" s="138" t="s">
        <v>827</v>
      </c>
      <c r="E67" s="227"/>
      <c r="F67" s="135" t="str">
        <f t="shared" si="0"/>
        <v xml:space="preserve"> </v>
      </c>
      <c r="G67" s="135" t="str">
        <f t="shared" si="4"/>
        <v xml:space="preserve"> </v>
      </c>
      <c r="H67" s="136" t="str">
        <f t="shared" si="2"/>
        <v xml:space="preserve"> </v>
      </c>
      <c r="I67" s="209"/>
      <c r="J67" s="31"/>
      <c r="K67" s="31" t="str">
        <f t="shared" si="3"/>
        <v xml:space="preserve"> </v>
      </c>
      <c r="L67" s="31" t="e">
        <f>+IF(#REF!=" "," ",IF(#REF!=#REF!,0,IF(#REF!=#REF!,0,1)))</f>
        <v>#REF!</v>
      </c>
      <c r="M67" s="31"/>
      <c r="N67" s="31"/>
      <c r="O67" s="31"/>
      <c r="P67" s="32"/>
    </row>
    <row r="68" spans="2:16" ht="25" x14ac:dyDescent="0.25">
      <c r="B68" s="138" t="s">
        <v>825</v>
      </c>
      <c r="C68" s="138" t="s">
        <v>1740</v>
      </c>
      <c r="D68" s="138" t="s">
        <v>828</v>
      </c>
      <c r="E68" s="226"/>
      <c r="F68" s="135" t="str">
        <f t="shared" si="0"/>
        <v xml:space="preserve"> </v>
      </c>
      <c r="G68" s="135" t="str">
        <f t="shared" si="4"/>
        <v xml:space="preserve"> </v>
      </c>
      <c r="H68" s="136" t="str">
        <f t="shared" si="2"/>
        <v xml:space="preserve"> </v>
      </c>
      <c r="I68" s="209"/>
      <c r="J68" s="31"/>
      <c r="K68" s="31" t="str">
        <f t="shared" si="3"/>
        <v xml:space="preserve"> </v>
      </c>
      <c r="L68" s="31" t="e">
        <f>+IF(#REF!=" "," ",IF(#REF!=#REF!,0,IF(#REF!=#REF!,0,1)))</f>
        <v>#REF!</v>
      </c>
      <c r="M68" s="31"/>
      <c r="N68" s="31"/>
      <c r="O68" s="31"/>
      <c r="P68" s="32"/>
    </row>
    <row r="69" spans="2:16" ht="25" x14ac:dyDescent="0.25">
      <c r="B69" s="138" t="s">
        <v>825</v>
      </c>
      <c r="C69" s="138" t="s">
        <v>826</v>
      </c>
      <c r="D69" s="138" t="s">
        <v>829</v>
      </c>
      <c r="E69" s="227"/>
      <c r="F69" s="135" t="str">
        <f t="shared" si="0"/>
        <v xml:space="preserve"> </v>
      </c>
      <c r="G69" s="135" t="str">
        <f t="shared" si="4"/>
        <v xml:space="preserve"> </v>
      </c>
      <c r="H69" s="136" t="str">
        <f t="shared" si="2"/>
        <v xml:space="preserve"> </v>
      </c>
      <c r="I69" s="209"/>
      <c r="J69" s="31"/>
      <c r="K69" s="31" t="str">
        <f t="shared" si="3"/>
        <v xml:space="preserve"> </v>
      </c>
      <c r="L69" s="31" t="e">
        <f>+IF(#REF!=" "," ",IF(#REF!=#REF!,0,IF(#REF!=#REF!,0,1)))</f>
        <v>#REF!</v>
      </c>
      <c r="M69" s="31"/>
      <c r="N69" s="31"/>
      <c r="O69" s="31"/>
      <c r="P69" s="32"/>
    </row>
    <row r="70" spans="2:16" ht="25" x14ac:dyDescent="0.25">
      <c r="B70" s="138" t="s">
        <v>825</v>
      </c>
      <c r="C70" s="138" t="s">
        <v>1741</v>
      </c>
      <c r="D70" s="138" t="s">
        <v>830</v>
      </c>
      <c r="E70" s="226"/>
      <c r="F70" s="135" t="str">
        <f t="shared" si="0"/>
        <v xml:space="preserve"> </v>
      </c>
      <c r="G70" s="135" t="str">
        <f t="shared" si="4"/>
        <v xml:space="preserve"> </v>
      </c>
      <c r="H70" s="136" t="str">
        <f t="shared" si="2"/>
        <v xml:space="preserve"> </v>
      </c>
      <c r="I70" s="209"/>
      <c r="J70" s="31"/>
      <c r="K70" s="31" t="str">
        <f t="shared" si="3"/>
        <v xml:space="preserve"> </v>
      </c>
      <c r="L70" s="31" t="e">
        <f>+IF(#REF!=" "," ",IF(#REF!=#REF!,0,IF(#REF!=#REF!,0,1)))</f>
        <v>#REF!</v>
      </c>
      <c r="M70" s="31"/>
      <c r="N70" s="31"/>
      <c r="O70" s="31"/>
      <c r="P70" s="32"/>
    </row>
    <row r="71" spans="2:16" ht="25" x14ac:dyDescent="0.25">
      <c r="B71" s="138" t="s">
        <v>825</v>
      </c>
      <c r="C71" s="138" t="s">
        <v>831</v>
      </c>
      <c r="D71" s="138" t="s">
        <v>832</v>
      </c>
      <c r="E71" s="226"/>
      <c r="F71" s="135" t="str">
        <f t="shared" si="0"/>
        <v xml:space="preserve"> </v>
      </c>
      <c r="G71" s="135" t="str">
        <f t="shared" si="4"/>
        <v xml:space="preserve"> </v>
      </c>
      <c r="H71" s="136" t="str">
        <f t="shared" si="2"/>
        <v xml:space="preserve"> </v>
      </c>
      <c r="I71" s="209"/>
      <c r="J71" s="31"/>
      <c r="K71" s="31" t="str">
        <f t="shared" si="3"/>
        <v xml:space="preserve"> </v>
      </c>
      <c r="L71" s="31" t="e">
        <f>+IF(#REF!=" "," ",IF(#REF!=#REF!,0,IF(#REF!=#REF!,0,1)))</f>
        <v>#REF!</v>
      </c>
      <c r="M71" s="31"/>
      <c r="N71" s="31"/>
      <c r="O71" s="31"/>
      <c r="P71" s="32"/>
    </row>
    <row r="72" spans="2:16" ht="25" x14ac:dyDescent="0.25">
      <c r="B72" s="138" t="s">
        <v>833</v>
      </c>
      <c r="C72" s="138" t="s">
        <v>1742</v>
      </c>
      <c r="D72" s="138" t="s">
        <v>834</v>
      </c>
      <c r="E72" s="226"/>
      <c r="F72" s="135" t="str">
        <f t="shared" si="0"/>
        <v xml:space="preserve"> </v>
      </c>
      <c r="G72" s="135" t="str">
        <f t="shared" si="4"/>
        <v xml:space="preserve"> </v>
      </c>
      <c r="H72" s="136" t="str">
        <f t="shared" si="2"/>
        <v xml:space="preserve"> </v>
      </c>
      <c r="I72" s="209"/>
      <c r="J72" s="31"/>
      <c r="K72" s="31" t="str">
        <f t="shared" si="3"/>
        <v xml:space="preserve"> </v>
      </c>
      <c r="L72" s="31" t="e">
        <f>+IF(#REF!=" "," ",IF(#REF!=#REF!,0,IF(#REF!=#REF!,0,1)))</f>
        <v>#REF!</v>
      </c>
      <c r="M72" s="31"/>
      <c r="N72" s="31"/>
      <c r="O72" s="31"/>
      <c r="P72" s="32"/>
    </row>
    <row r="73" spans="2:16" ht="25" x14ac:dyDescent="0.25">
      <c r="B73" s="138" t="s">
        <v>833</v>
      </c>
      <c r="C73" s="138" t="s">
        <v>835</v>
      </c>
      <c r="D73" s="138" t="s">
        <v>836</v>
      </c>
      <c r="E73" s="226"/>
      <c r="F73" s="135" t="str">
        <f t="shared" si="0"/>
        <v xml:space="preserve"> </v>
      </c>
      <c r="G73" s="135" t="str">
        <f t="shared" si="4"/>
        <v xml:space="preserve"> </v>
      </c>
      <c r="H73" s="136" t="str">
        <f t="shared" si="2"/>
        <v xml:space="preserve"> </v>
      </c>
      <c r="I73" s="209"/>
      <c r="J73" s="31"/>
      <c r="K73" s="31" t="str">
        <f t="shared" si="3"/>
        <v xml:space="preserve"> </v>
      </c>
      <c r="L73" s="31" t="e">
        <f>+IF(#REF!=" "," ",IF(#REF!=#REF!,0,IF(#REF!=#REF!,0,1)))</f>
        <v>#REF!</v>
      </c>
      <c r="M73" s="31"/>
      <c r="N73" s="31"/>
      <c r="O73" s="31"/>
      <c r="P73" s="32"/>
    </row>
    <row r="74" spans="2:16" ht="25" x14ac:dyDescent="0.25">
      <c r="B74" s="138" t="s">
        <v>833</v>
      </c>
      <c r="C74" s="138" t="s">
        <v>1743</v>
      </c>
      <c r="D74" s="138" t="s">
        <v>837</v>
      </c>
      <c r="E74" s="226"/>
      <c r="F74" s="135" t="str">
        <f t="shared" si="0"/>
        <v xml:space="preserve"> </v>
      </c>
      <c r="G74" s="135" t="str">
        <f t="shared" si="4"/>
        <v xml:space="preserve"> </v>
      </c>
      <c r="H74" s="136" t="str">
        <f t="shared" si="2"/>
        <v xml:space="preserve"> </v>
      </c>
      <c r="I74" s="209"/>
      <c r="J74" s="31"/>
      <c r="K74" s="31" t="str">
        <f t="shared" si="3"/>
        <v xml:space="preserve"> </v>
      </c>
      <c r="L74" s="31" t="e">
        <f>+IF(#REF!=" "," ",IF(#REF!=#REF!,0,IF(#REF!=#REF!,0,1)))</f>
        <v>#REF!</v>
      </c>
      <c r="M74" s="31"/>
      <c r="N74" s="31"/>
      <c r="O74" s="31"/>
      <c r="P74" s="32"/>
    </row>
    <row r="75" spans="2:16" ht="25" x14ac:dyDescent="0.25">
      <c r="B75" s="138" t="s">
        <v>833</v>
      </c>
      <c r="C75" s="163" t="s">
        <v>838</v>
      </c>
      <c r="D75" s="138" t="s">
        <v>629</v>
      </c>
      <c r="E75" s="137"/>
      <c r="F75" s="135" t="str">
        <f t="shared" si="0"/>
        <v xml:space="preserve"> </v>
      </c>
      <c r="G75" s="135" t="str">
        <f t="shared" si="4"/>
        <v xml:space="preserve"> </v>
      </c>
      <c r="H75" s="136" t="str">
        <f t="shared" si="2"/>
        <v xml:space="preserve"> </v>
      </c>
      <c r="I75" s="209"/>
      <c r="J75" s="31"/>
      <c r="K75" s="31" t="str">
        <f t="shared" si="3"/>
        <v xml:space="preserve"> </v>
      </c>
      <c r="L75" s="31" t="e">
        <f>+IF(#REF!=" "," ",IF(#REF!=#REF!,0,IF(#REF!=#REF!,0,1)))</f>
        <v>#REF!</v>
      </c>
      <c r="M75" s="31"/>
      <c r="N75" s="31"/>
      <c r="O75" s="31"/>
      <c r="P75" s="32"/>
    </row>
    <row r="76" spans="2:16" ht="25" x14ac:dyDescent="0.25">
      <c r="B76" s="138" t="s">
        <v>833</v>
      </c>
      <c r="C76" s="163" t="s">
        <v>1744</v>
      </c>
      <c r="D76" s="138" t="s">
        <v>839</v>
      </c>
      <c r="E76" s="137"/>
      <c r="F76" s="135" t="str">
        <f t="shared" si="0"/>
        <v xml:space="preserve"> </v>
      </c>
      <c r="G76" s="135" t="str">
        <f t="shared" si="4"/>
        <v xml:space="preserve"> </v>
      </c>
      <c r="H76" s="136" t="str">
        <f t="shared" si="2"/>
        <v xml:space="preserve"> </v>
      </c>
      <c r="I76" s="209"/>
      <c r="J76" s="31"/>
      <c r="K76" s="31" t="str">
        <f t="shared" si="3"/>
        <v xml:space="preserve"> </v>
      </c>
      <c r="L76" s="31" t="e">
        <f>+IF(#REF!=" "," ",IF(#REF!=#REF!,0,IF(#REF!=#REF!,0,1)))</f>
        <v>#REF!</v>
      </c>
      <c r="M76" s="31"/>
      <c r="N76" s="31"/>
      <c r="O76" s="31"/>
      <c r="P76" s="32"/>
    </row>
    <row r="77" spans="2:16" ht="25" x14ac:dyDescent="0.25">
      <c r="B77" s="295" t="s">
        <v>833</v>
      </c>
      <c r="C77" s="229" t="s">
        <v>1744</v>
      </c>
      <c r="D77" s="295" t="s">
        <v>789</v>
      </c>
      <c r="E77" s="134"/>
      <c r="F77" s="135" t="str">
        <f t="shared" si="0"/>
        <v xml:space="preserve"> </v>
      </c>
      <c r="G77" s="135" t="str">
        <f t="shared" si="4"/>
        <v xml:space="preserve"> </v>
      </c>
      <c r="H77" s="136" t="str">
        <f t="shared" si="2"/>
        <v xml:space="preserve"> </v>
      </c>
      <c r="I77" s="209"/>
      <c r="J77" s="31"/>
      <c r="K77" s="31" t="str">
        <f t="shared" si="3"/>
        <v xml:space="preserve"> </v>
      </c>
      <c r="L77" s="31" t="e">
        <f>+IF(#REF!=" "," ",IF(#REF!=#REF!,0,IF(#REF!=#REF!,0,1)))</f>
        <v>#REF!</v>
      </c>
      <c r="M77" s="31"/>
      <c r="N77" s="31"/>
      <c r="O77" s="31"/>
      <c r="P77" s="32"/>
    </row>
    <row r="78" spans="2:16" ht="25" x14ac:dyDescent="0.25">
      <c r="B78" s="297" t="s">
        <v>1436</v>
      </c>
      <c r="C78" s="138" t="s">
        <v>1207</v>
      </c>
      <c r="D78" s="297" t="s">
        <v>1400</v>
      </c>
      <c r="E78" s="33"/>
      <c r="F78" s="135" t="str">
        <f t="shared" si="0"/>
        <v xml:space="preserve"> </v>
      </c>
      <c r="G78" s="135" t="str">
        <f t="shared" si="4"/>
        <v xml:space="preserve"> </v>
      </c>
      <c r="H78" s="136" t="str">
        <f t="shared" si="2"/>
        <v xml:space="preserve"> </v>
      </c>
      <c r="I78" s="33"/>
      <c r="J78" s="32"/>
      <c r="K78" s="32"/>
      <c r="L78" s="32"/>
      <c r="M78" s="32"/>
      <c r="N78" s="32"/>
      <c r="O78" s="32"/>
      <c r="P78" s="32"/>
    </row>
    <row r="79" spans="2:16" ht="12.5" x14ac:dyDescent="0.25">
      <c r="B79" s="297" t="s">
        <v>1437</v>
      </c>
      <c r="C79" s="138" t="s">
        <v>1402</v>
      </c>
      <c r="D79" s="297" t="s">
        <v>1401</v>
      </c>
      <c r="E79" s="33"/>
      <c r="F79" s="135" t="str">
        <f t="shared" si="0"/>
        <v xml:space="preserve"> </v>
      </c>
      <c r="G79" s="135" t="str">
        <f t="shared" ref="G79:G142" si="5">+IF($F79="Nee, geheel niet van toepassing", "Maatregel n.v.t.", " ")</f>
        <v xml:space="preserve"> </v>
      </c>
      <c r="H79" s="136" t="str">
        <f t="shared" si="2"/>
        <v xml:space="preserve"> </v>
      </c>
      <c r="I79" s="33"/>
      <c r="J79" s="32"/>
      <c r="K79" s="32"/>
      <c r="L79" s="32"/>
      <c r="M79" s="32"/>
      <c r="N79" s="32"/>
      <c r="O79" s="32"/>
      <c r="P79" s="32"/>
    </row>
    <row r="80" spans="2:16" ht="12.5" x14ac:dyDescent="0.25">
      <c r="B80" s="297"/>
      <c r="C80" s="297" t="s">
        <v>1402</v>
      </c>
      <c r="D80" s="297" t="s">
        <v>1403</v>
      </c>
      <c r="E80" s="33"/>
      <c r="F80" s="135" t="str">
        <f t="shared" si="0"/>
        <v xml:space="preserve"> </v>
      </c>
      <c r="G80" s="135" t="str">
        <f t="shared" si="5"/>
        <v xml:space="preserve"> </v>
      </c>
      <c r="H80" s="136" t="str">
        <f t="shared" si="2"/>
        <v xml:space="preserve"> </v>
      </c>
      <c r="I80" s="34"/>
      <c r="J80" s="32"/>
      <c r="K80" s="32"/>
      <c r="L80" s="32"/>
      <c r="M80" s="32"/>
      <c r="N80" s="32"/>
      <c r="O80" s="32"/>
      <c r="P80" s="32"/>
    </row>
    <row r="81" spans="2:16" ht="25" x14ac:dyDescent="0.25">
      <c r="B81" s="297" t="s">
        <v>1439</v>
      </c>
      <c r="C81" s="297" t="s">
        <v>1404</v>
      </c>
      <c r="D81" s="297" t="s">
        <v>1405</v>
      </c>
      <c r="E81" s="33"/>
      <c r="F81" s="135" t="str">
        <f t="shared" si="0"/>
        <v xml:space="preserve"> </v>
      </c>
      <c r="G81" s="135" t="str">
        <f t="shared" si="5"/>
        <v xml:space="preserve"> </v>
      </c>
      <c r="H81" s="136" t="str">
        <f t="shared" si="2"/>
        <v xml:space="preserve"> </v>
      </c>
      <c r="I81" s="34"/>
      <c r="J81" s="32"/>
      <c r="K81" s="32"/>
      <c r="L81" s="32"/>
      <c r="M81" s="32"/>
      <c r="N81" s="32"/>
      <c r="O81" s="32"/>
      <c r="P81" s="32"/>
    </row>
    <row r="82" spans="2:16" ht="37.5" x14ac:dyDescent="0.25">
      <c r="B82" s="297"/>
      <c r="C82" s="297" t="s">
        <v>1402</v>
      </c>
      <c r="D82" s="297" t="s">
        <v>1406</v>
      </c>
      <c r="E82" s="33"/>
      <c r="F82" s="135" t="str">
        <f t="shared" si="0"/>
        <v xml:space="preserve"> </v>
      </c>
      <c r="G82" s="135" t="str">
        <f t="shared" si="5"/>
        <v xml:space="preserve"> </v>
      </c>
      <c r="H82" s="136" t="str">
        <f t="shared" si="2"/>
        <v xml:space="preserve"> </v>
      </c>
      <c r="I82" s="34"/>
      <c r="J82" s="32"/>
      <c r="K82" s="32"/>
      <c r="L82" s="32"/>
      <c r="M82" s="32"/>
      <c r="N82" s="32"/>
      <c r="O82" s="32"/>
      <c r="P82" s="32"/>
    </row>
    <row r="83" spans="2:16" ht="50" x14ac:dyDescent="0.25">
      <c r="B83" s="298" t="s">
        <v>1438</v>
      </c>
      <c r="C83" s="297" t="s">
        <v>1407</v>
      </c>
      <c r="D83" s="298" t="s">
        <v>2371</v>
      </c>
      <c r="E83" s="33"/>
      <c r="F83" s="135" t="str">
        <f t="shared" si="0"/>
        <v xml:space="preserve"> </v>
      </c>
      <c r="G83" s="135" t="str">
        <f t="shared" si="5"/>
        <v xml:space="preserve"> </v>
      </c>
      <c r="H83" s="136" t="str">
        <f t="shared" si="2"/>
        <v xml:space="preserve"> </v>
      </c>
      <c r="I83" s="34"/>
      <c r="J83" s="32"/>
      <c r="K83" s="32"/>
      <c r="L83" s="32"/>
      <c r="M83" s="32"/>
      <c r="N83" s="32"/>
      <c r="O83" s="32"/>
      <c r="P83" s="32"/>
    </row>
    <row r="84" spans="2:16" ht="25.5" x14ac:dyDescent="0.25">
      <c r="B84" s="297"/>
      <c r="C84" s="297" t="s">
        <v>1408</v>
      </c>
      <c r="D84" s="298" t="s">
        <v>2372</v>
      </c>
      <c r="E84" s="33"/>
      <c r="F84" s="135" t="str">
        <f t="shared" ref="F84:F147" si="6">+IF($D$8=$F$17, $F$13, " ")</f>
        <v xml:space="preserve"> </v>
      </c>
      <c r="G84" s="135" t="str">
        <f t="shared" si="5"/>
        <v xml:space="preserve"> </v>
      </c>
      <c r="H84" s="136" t="str">
        <f t="shared" ref="H84:H147" si="7">+IF($D$8=$F$17,"N.v.t."," ")</f>
        <v xml:space="preserve"> </v>
      </c>
      <c r="I84" s="33"/>
      <c r="J84" s="32"/>
      <c r="K84" s="32"/>
      <c r="L84" s="32"/>
      <c r="M84" s="32"/>
      <c r="N84" s="32"/>
      <c r="O84" s="32"/>
      <c r="P84" s="32"/>
    </row>
    <row r="85" spans="2:16" ht="13" x14ac:dyDescent="0.25">
      <c r="B85" s="297"/>
      <c r="C85" s="297" t="s">
        <v>1408</v>
      </c>
      <c r="D85" s="298" t="s">
        <v>2373</v>
      </c>
      <c r="E85" s="33"/>
      <c r="F85" s="135" t="str">
        <f t="shared" si="6"/>
        <v xml:space="preserve"> </v>
      </c>
      <c r="G85" s="135" t="str">
        <f t="shared" si="5"/>
        <v xml:space="preserve"> </v>
      </c>
      <c r="H85" s="136" t="str">
        <f t="shared" si="7"/>
        <v xml:space="preserve"> </v>
      </c>
      <c r="I85" s="33"/>
      <c r="J85" s="32"/>
      <c r="K85" s="32"/>
      <c r="L85" s="32"/>
      <c r="M85" s="32"/>
      <c r="N85" s="32"/>
      <c r="O85" s="32"/>
      <c r="P85" s="32"/>
    </row>
    <row r="86" spans="2:16" s="24" customFormat="1" ht="25.5" x14ac:dyDescent="0.25">
      <c r="B86" s="297"/>
      <c r="C86" s="297" t="s">
        <v>1408</v>
      </c>
      <c r="D86" s="298" t="s">
        <v>2374</v>
      </c>
      <c r="E86" s="34"/>
      <c r="F86" s="135" t="str">
        <f t="shared" si="6"/>
        <v xml:space="preserve"> </v>
      </c>
      <c r="G86" s="135" t="str">
        <f t="shared" si="5"/>
        <v xml:space="preserve"> </v>
      </c>
      <c r="H86" s="136" t="str">
        <f t="shared" si="7"/>
        <v xml:space="preserve"> </v>
      </c>
      <c r="I86" s="34"/>
      <c r="J86" s="34"/>
      <c r="K86" s="34"/>
      <c r="L86" s="34"/>
      <c r="M86" s="34"/>
      <c r="N86" s="34"/>
      <c r="O86" s="34"/>
      <c r="P86" s="33"/>
    </row>
    <row r="87" spans="2:16" s="24" customFormat="1" ht="25.5" x14ac:dyDescent="0.25">
      <c r="B87" s="297"/>
      <c r="C87" s="297" t="s">
        <v>1408</v>
      </c>
      <c r="D87" s="298" t="s">
        <v>2375</v>
      </c>
      <c r="E87" s="34"/>
      <c r="F87" s="135" t="str">
        <f t="shared" si="6"/>
        <v xml:space="preserve"> </v>
      </c>
      <c r="G87" s="135" t="str">
        <f t="shared" si="5"/>
        <v xml:space="preserve"> </v>
      </c>
      <c r="H87" s="136" t="str">
        <f t="shared" si="7"/>
        <v xml:space="preserve"> </v>
      </c>
      <c r="I87" s="34"/>
      <c r="J87" s="34"/>
      <c r="K87" s="34"/>
      <c r="L87" s="34"/>
      <c r="M87" s="34"/>
      <c r="N87" s="34"/>
      <c r="O87" s="34"/>
      <c r="P87" s="33"/>
    </row>
    <row r="88" spans="2:16" s="24" customFormat="1" ht="25.5" x14ac:dyDescent="0.25">
      <c r="B88" s="297"/>
      <c r="C88" s="297" t="s">
        <v>1408</v>
      </c>
      <c r="D88" s="298" t="s">
        <v>2376</v>
      </c>
      <c r="E88" s="34"/>
      <c r="F88" s="135" t="str">
        <f t="shared" si="6"/>
        <v xml:space="preserve"> </v>
      </c>
      <c r="G88" s="135" t="str">
        <f t="shared" si="5"/>
        <v xml:space="preserve"> </v>
      </c>
      <c r="H88" s="136" t="str">
        <f t="shared" si="7"/>
        <v xml:space="preserve"> </v>
      </c>
      <c r="I88" s="34"/>
      <c r="J88" s="34"/>
      <c r="K88" s="34"/>
      <c r="L88" s="34"/>
      <c r="M88" s="34"/>
      <c r="N88" s="34"/>
      <c r="O88" s="34"/>
      <c r="P88" s="33"/>
    </row>
    <row r="89" spans="2:16" s="24" customFormat="1" ht="12.5" x14ac:dyDescent="0.25">
      <c r="B89" s="297" t="s">
        <v>1409</v>
      </c>
      <c r="C89" s="297" t="s">
        <v>1409</v>
      </c>
      <c r="D89" s="335" t="s">
        <v>1410</v>
      </c>
      <c r="E89" s="34"/>
      <c r="F89" s="135" t="str">
        <f t="shared" si="6"/>
        <v xml:space="preserve"> </v>
      </c>
      <c r="G89" s="135" t="str">
        <f t="shared" si="5"/>
        <v xml:space="preserve"> </v>
      </c>
      <c r="H89" s="136" t="str">
        <f t="shared" si="7"/>
        <v xml:space="preserve"> </v>
      </c>
      <c r="I89" s="34"/>
      <c r="J89" s="34"/>
      <c r="K89" s="34"/>
      <c r="L89" s="34"/>
      <c r="M89" s="34"/>
      <c r="N89" s="34"/>
      <c r="O89" s="34"/>
      <c r="P89" s="33"/>
    </row>
    <row r="90" spans="2:16" s="24" customFormat="1" ht="26" x14ac:dyDescent="0.25">
      <c r="B90" s="298" t="s">
        <v>1411</v>
      </c>
      <c r="C90" s="298" t="s">
        <v>1411</v>
      </c>
      <c r="D90" s="335"/>
      <c r="E90" s="34"/>
      <c r="F90" s="135" t="str">
        <f t="shared" si="6"/>
        <v xml:space="preserve"> </v>
      </c>
      <c r="G90" s="135" t="str">
        <f t="shared" si="5"/>
        <v xml:space="preserve"> </v>
      </c>
      <c r="H90" s="136" t="str">
        <f t="shared" si="7"/>
        <v xml:space="preserve"> </v>
      </c>
      <c r="I90" s="34"/>
      <c r="J90" s="34"/>
      <c r="K90" s="34"/>
      <c r="L90" s="34"/>
      <c r="M90" s="34"/>
      <c r="N90" s="34"/>
      <c r="O90" s="34"/>
      <c r="P90" s="33"/>
    </row>
    <row r="91" spans="2:16" s="24" customFormat="1" ht="25" x14ac:dyDescent="0.25">
      <c r="B91" s="297" t="s">
        <v>1437</v>
      </c>
      <c r="C91" s="297" t="s">
        <v>1413</v>
      </c>
      <c r="D91" s="297" t="s">
        <v>1412</v>
      </c>
      <c r="E91" s="34"/>
      <c r="F91" s="135" t="str">
        <f t="shared" si="6"/>
        <v xml:space="preserve"> </v>
      </c>
      <c r="G91" s="135" t="str">
        <f t="shared" si="5"/>
        <v xml:space="preserve"> </v>
      </c>
      <c r="H91" s="136" t="str">
        <f t="shared" si="7"/>
        <v xml:space="preserve"> </v>
      </c>
      <c r="I91" s="34"/>
      <c r="J91" s="34"/>
      <c r="K91" s="34"/>
      <c r="L91" s="34"/>
      <c r="M91" s="34"/>
      <c r="N91" s="34"/>
      <c r="O91" s="34"/>
      <c r="P91" s="33"/>
    </row>
    <row r="92" spans="2:16" s="24" customFormat="1" ht="37.5" x14ac:dyDescent="0.25">
      <c r="B92" s="297"/>
      <c r="C92" s="297" t="s">
        <v>1413</v>
      </c>
      <c r="D92" s="297" t="s">
        <v>1414</v>
      </c>
      <c r="E92" s="34"/>
      <c r="F92" s="135" t="str">
        <f t="shared" si="6"/>
        <v xml:space="preserve"> </v>
      </c>
      <c r="G92" s="135" t="str">
        <f t="shared" si="5"/>
        <v xml:space="preserve"> </v>
      </c>
      <c r="H92" s="136" t="str">
        <f t="shared" si="7"/>
        <v xml:space="preserve"> </v>
      </c>
      <c r="I92" s="34"/>
      <c r="J92" s="34"/>
      <c r="K92" s="34"/>
      <c r="L92" s="34"/>
      <c r="M92" s="34"/>
      <c r="N92" s="34"/>
      <c r="O92" s="34"/>
      <c r="P92" s="33"/>
    </row>
    <row r="93" spans="2:16" s="24" customFormat="1" ht="12.5" x14ac:dyDescent="0.25">
      <c r="B93" s="297"/>
      <c r="C93" s="297" t="s">
        <v>1413</v>
      </c>
      <c r="D93" s="297" t="s">
        <v>1415</v>
      </c>
      <c r="E93" s="34"/>
      <c r="F93" s="135" t="str">
        <f t="shared" si="6"/>
        <v xml:space="preserve"> </v>
      </c>
      <c r="G93" s="135" t="str">
        <f t="shared" si="5"/>
        <v xml:space="preserve"> </v>
      </c>
      <c r="H93" s="136" t="str">
        <f t="shared" si="7"/>
        <v xml:space="preserve"> </v>
      </c>
      <c r="I93" s="34"/>
      <c r="J93" s="34"/>
      <c r="K93" s="34"/>
      <c r="L93" s="34"/>
      <c r="M93" s="34"/>
      <c r="N93" s="34"/>
      <c r="O93" s="34"/>
      <c r="P93" s="33"/>
    </row>
    <row r="94" spans="2:16" s="24" customFormat="1" ht="37.5" x14ac:dyDescent="0.25">
      <c r="B94" s="297"/>
      <c r="C94" s="297" t="s">
        <v>1413</v>
      </c>
      <c r="D94" s="297" t="s">
        <v>1416</v>
      </c>
      <c r="E94" s="34"/>
      <c r="F94" s="135" t="str">
        <f t="shared" si="6"/>
        <v xml:space="preserve"> </v>
      </c>
      <c r="G94" s="135" t="str">
        <f t="shared" si="5"/>
        <v xml:space="preserve"> </v>
      </c>
      <c r="H94" s="136" t="str">
        <f t="shared" si="7"/>
        <v xml:space="preserve"> </v>
      </c>
      <c r="I94" s="34"/>
      <c r="J94" s="34"/>
      <c r="K94" s="34"/>
      <c r="L94" s="34"/>
      <c r="M94" s="34"/>
      <c r="N94" s="34"/>
      <c r="O94" s="34"/>
      <c r="P94" s="33"/>
    </row>
    <row r="95" spans="2:16" s="24" customFormat="1" ht="37.5" x14ac:dyDescent="0.25">
      <c r="B95" s="297"/>
      <c r="C95" s="297" t="s">
        <v>1413</v>
      </c>
      <c r="D95" s="297" t="s">
        <v>1417</v>
      </c>
      <c r="E95" s="34"/>
      <c r="F95" s="135" t="str">
        <f t="shared" si="6"/>
        <v xml:space="preserve"> </v>
      </c>
      <c r="G95" s="135" t="str">
        <f t="shared" si="5"/>
        <v xml:space="preserve"> </v>
      </c>
      <c r="H95" s="136" t="str">
        <f t="shared" si="7"/>
        <v xml:space="preserve"> </v>
      </c>
      <c r="I95" s="34"/>
      <c r="J95" s="34"/>
      <c r="K95" s="34"/>
      <c r="L95" s="34"/>
      <c r="M95" s="34"/>
      <c r="N95" s="34"/>
      <c r="O95" s="34"/>
      <c r="P95" s="33"/>
    </row>
    <row r="96" spans="2:16" s="24" customFormat="1" ht="37.5" x14ac:dyDescent="0.25">
      <c r="B96" s="297"/>
      <c r="C96" s="297" t="s">
        <v>1413</v>
      </c>
      <c r="D96" s="297" t="s">
        <v>1418</v>
      </c>
      <c r="E96" s="34"/>
      <c r="F96" s="135" t="str">
        <f t="shared" si="6"/>
        <v xml:space="preserve"> </v>
      </c>
      <c r="G96" s="135" t="str">
        <f t="shared" si="5"/>
        <v xml:space="preserve"> </v>
      </c>
      <c r="H96" s="136" t="str">
        <f t="shared" si="7"/>
        <v xml:space="preserve"> </v>
      </c>
      <c r="I96" s="34"/>
      <c r="J96" s="34"/>
      <c r="K96" s="34"/>
      <c r="L96" s="34"/>
      <c r="M96" s="34"/>
      <c r="N96" s="34"/>
      <c r="O96" s="34"/>
      <c r="P96" s="33"/>
    </row>
    <row r="97" spans="2:16" s="24" customFormat="1" ht="52" x14ac:dyDescent="0.25">
      <c r="B97" s="298" t="s">
        <v>1441</v>
      </c>
      <c r="C97" s="297" t="s">
        <v>1440</v>
      </c>
      <c r="D97" s="298" t="s">
        <v>2377</v>
      </c>
      <c r="E97" s="34"/>
      <c r="F97" s="135" t="str">
        <f t="shared" si="6"/>
        <v xml:space="preserve"> </v>
      </c>
      <c r="G97" s="135" t="str">
        <f t="shared" si="5"/>
        <v xml:space="preserve"> </v>
      </c>
      <c r="H97" s="136" t="str">
        <f t="shared" si="7"/>
        <v xml:space="preserve"> </v>
      </c>
      <c r="I97" s="34"/>
      <c r="J97" s="34"/>
      <c r="K97" s="34"/>
      <c r="L97" s="34"/>
      <c r="M97" s="34"/>
      <c r="N97" s="34"/>
      <c r="O97" s="34"/>
      <c r="P97" s="33"/>
    </row>
    <row r="98" spans="2:16" s="24" customFormat="1" ht="25.5" x14ac:dyDescent="0.25">
      <c r="B98" s="297" t="s">
        <v>1442</v>
      </c>
      <c r="C98" s="297" t="s">
        <v>1493</v>
      </c>
      <c r="D98" s="298" t="s">
        <v>2378</v>
      </c>
      <c r="E98" s="34"/>
      <c r="F98" s="135" t="str">
        <f t="shared" si="6"/>
        <v xml:space="preserve"> </v>
      </c>
      <c r="G98" s="135" t="str">
        <f t="shared" si="5"/>
        <v xml:space="preserve"> </v>
      </c>
      <c r="H98" s="136" t="str">
        <f t="shared" si="7"/>
        <v xml:space="preserve"> </v>
      </c>
      <c r="I98" s="34"/>
      <c r="J98" s="34"/>
      <c r="K98" s="34"/>
      <c r="L98" s="34"/>
      <c r="M98" s="34"/>
      <c r="N98" s="34"/>
      <c r="O98" s="34"/>
      <c r="P98" s="33"/>
    </row>
    <row r="99" spans="2:16" s="24" customFormat="1" ht="25.5" x14ac:dyDescent="0.25">
      <c r="B99" s="297" t="s">
        <v>1443</v>
      </c>
      <c r="C99" s="297" t="s">
        <v>1440</v>
      </c>
      <c r="D99" s="298" t="s">
        <v>2379</v>
      </c>
      <c r="E99" s="34"/>
      <c r="F99" s="135" t="str">
        <f t="shared" si="6"/>
        <v xml:space="preserve"> </v>
      </c>
      <c r="G99" s="135" t="str">
        <f t="shared" si="5"/>
        <v xml:space="preserve"> </v>
      </c>
      <c r="H99" s="136" t="str">
        <f t="shared" si="7"/>
        <v xml:space="preserve"> </v>
      </c>
      <c r="I99" s="34"/>
      <c r="J99" s="34"/>
      <c r="K99" s="34"/>
      <c r="L99" s="34"/>
      <c r="M99" s="34"/>
      <c r="N99" s="34"/>
      <c r="O99" s="34"/>
      <c r="P99" s="33"/>
    </row>
    <row r="100" spans="2:16" s="24" customFormat="1" ht="25.5" x14ac:dyDescent="0.25">
      <c r="B100" s="297" t="s">
        <v>1444</v>
      </c>
      <c r="C100" s="297" t="s">
        <v>1440</v>
      </c>
      <c r="D100" s="298" t="s">
        <v>2380</v>
      </c>
      <c r="E100" s="34"/>
      <c r="F100" s="135" t="str">
        <f t="shared" si="6"/>
        <v xml:space="preserve"> </v>
      </c>
      <c r="G100" s="135" t="str">
        <f t="shared" si="5"/>
        <v xml:space="preserve"> </v>
      </c>
      <c r="H100" s="136" t="str">
        <f t="shared" si="7"/>
        <v xml:space="preserve"> </v>
      </c>
      <c r="I100" s="34"/>
      <c r="J100" s="34"/>
      <c r="K100" s="34"/>
      <c r="L100" s="34"/>
      <c r="M100" s="34"/>
      <c r="N100" s="34"/>
      <c r="O100" s="34"/>
      <c r="P100" s="33"/>
    </row>
    <row r="101" spans="2:16" s="24" customFormat="1" ht="38" x14ac:dyDescent="0.25">
      <c r="B101" s="297" t="s">
        <v>1445</v>
      </c>
      <c r="C101" s="297" t="s">
        <v>1440</v>
      </c>
      <c r="D101" s="298" t="s">
        <v>2381</v>
      </c>
      <c r="E101" s="34"/>
      <c r="F101" s="135" t="str">
        <f t="shared" si="6"/>
        <v xml:space="preserve"> </v>
      </c>
      <c r="G101" s="135" t="str">
        <f t="shared" si="5"/>
        <v xml:space="preserve"> </v>
      </c>
      <c r="H101" s="136" t="str">
        <f t="shared" si="7"/>
        <v xml:space="preserve"> </v>
      </c>
      <c r="I101" s="34"/>
      <c r="J101" s="34"/>
      <c r="K101" s="34"/>
      <c r="L101" s="34"/>
      <c r="M101" s="34"/>
      <c r="N101" s="34"/>
      <c r="O101" s="34"/>
      <c r="P101" s="33"/>
    </row>
    <row r="102" spans="2:16" s="24" customFormat="1" ht="26" x14ac:dyDescent="0.25">
      <c r="B102" s="297" t="s">
        <v>1446</v>
      </c>
      <c r="C102" s="297" t="s">
        <v>1440</v>
      </c>
      <c r="D102" s="298" t="s">
        <v>2382</v>
      </c>
      <c r="E102" s="34"/>
      <c r="F102" s="135" t="str">
        <f t="shared" si="6"/>
        <v xml:space="preserve"> </v>
      </c>
      <c r="G102" s="135" t="str">
        <f t="shared" si="5"/>
        <v xml:space="preserve"> </v>
      </c>
      <c r="H102" s="136" t="str">
        <f t="shared" si="7"/>
        <v xml:space="preserve"> </v>
      </c>
      <c r="I102" s="34"/>
      <c r="J102" s="34"/>
      <c r="K102" s="34"/>
      <c r="L102" s="34"/>
      <c r="M102" s="34"/>
      <c r="N102" s="34"/>
      <c r="O102" s="34"/>
      <c r="P102" s="33"/>
    </row>
    <row r="103" spans="2:16" s="24" customFormat="1" ht="26" x14ac:dyDescent="0.25">
      <c r="B103" s="298" t="s">
        <v>1447</v>
      </c>
      <c r="C103" s="297" t="s">
        <v>1448</v>
      </c>
      <c r="D103" s="335" t="s">
        <v>1419</v>
      </c>
      <c r="E103" s="34"/>
      <c r="F103" s="135" t="str">
        <f t="shared" si="6"/>
        <v xml:space="preserve"> </v>
      </c>
      <c r="G103" s="135" t="str">
        <f t="shared" si="5"/>
        <v xml:space="preserve"> </v>
      </c>
      <c r="H103" s="136" t="str">
        <f t="shared" si="7"/>
        <v xml:space="preserve"> </v>
      </c>
      <c r="I103" s="34"/>
      <c r="J103" s="34"/>
      <c r="K103" s="34"/>
      <c r="L103" s="34"/>
      <c r="M103" s="34"/>
      <c r="N103" s="34"/>
      <c r="O103" s="34"/>
      <c r="P103" s="33"/>
    </row>
    <row r="104" spans="2:16" s="24" customFormat="1" ht="13" x14ac:dyDescent="0.25">
      <c r="B104" s="298" t="s">
        <v>1437</v>
      </c>
      <c r="C104" s="297" t="s">
        <v>1449</v>
      </c>
      <c r="D104" s="335"/>
      <c r="E104" s="34"/>
      <c r="F104" s="135" t="str">
        <f t="shared" si="6"/>
        <v xml:space="preserve"> </v>
      </c>
      <c r="G104" s="135" t="str">
        <f t="shared" si="5"/>
        <v xml:space="preserve"> </v>
      </c>
      <c r="H104" s="136" t="str">
        <f t="shared" si="7"/>
        <v xml:space="preserve"> </v>
      </c>
      <c r="I104" s="34"/>
      <c r="J104" s="34"/>
      <c r="K104" s="34"/>
      <c r="L104" s="34"/>
      <c r="M104" s="34"/>
      <c r="N104" s="34"/>
      <c r="O104" s="34"/>
      <c r="P104" s="33"/>
    </row>
    <row r="105" spans="2:16" s="24" customFormat="1" ht="50" x14ac:dyDescent="0.25">
      <c r="B105" s="298" t="s">
        <v>1450</v>
      </c>
      <c r="C105" s="297" t="s">
        <v>1451</v>
      </c>
      <c r="D105" s="301" t="s">
        <v>1745</v>
      </c>
      <c r="E105" s="34"/>
      <c r="F105" s="135" t="str">
        <f t="shared" si="6"/>
        <v xml:space="preserve"> </v>
      </c>
      <c r="G105" s="135" t="str">
        <f t="shared" si="5"/>
        <v xml:space="preserve"> </v>
      </c>
      <c r="H105" s="136" t="str">
        <f t="shared" si="7"/>
        <v xml:space="preserve"> </v>
      </c>
      <c r="I105" s="34"/>
      <c r="J105" s="34"/>
      <c r="K105" s="34"/>
      <c r="L105" s="34"/>
      <c r="M105" s="34"/>
      <c r="N105" s="34"/>
      <c r="O105" s="34"/>
      <c r="P105" s="33"/>
    </row>
    <row r="106" spans="2:16" s="24" customFormat="1" ht="65" x14ac:dyDescent="0.25">
      <c r="B106" s="298" t="s">
        <v>1452</v>
      </c>
      <c r="C106" s="297" t="s">
        <v>1453</v>
      </c>
      <c r="D106" s="297" t="s">
        <v>1420</v>
      </c>
      <c r="E106" s="34"/>
      <c r="F106" s="135" t="str">
        <f t="shared" si="6"/>
        <v xml:space="preserve"> </v>
      </c>
      <c r="G106" s="135" t="str">
        <f t="shared" si="5"/>
        <v xml:space="preserve"> </v>
      </c>
      <c r="H106" s="136" t="str">
        <f t="shared" si="7"/>
        <v xml:space="preserve"> </v>
      </c>
      <c r="I106" s="34"/>
      <c r="J106" s="34"/>
      <c r="K106" s="34"/>
      <c r="L106" s="34"/>
      <c r="M106" s="34"/>
      <c r="N106" s="34"/>
      <c r="O106" s="34"/>
      <c r="P106" s="33"/>
    </row>
    <row r="107" spans="2:16" s="24" customFormat="1" ht="39" x14ac:dyDescent="0.25">
      <c r="B107" s="298" t="s">
        <v>1454</v>
      </c>
      <c r="C107" s="297" t="s">
        <v>1422</v>
      </c>
      <c r="D107" s="297" t="s">
        <v>1421</v>
      </c>
      <c r="E107" s="34"/>
      <c r="F107" s="135" t="str">
        <f t="shared" si="6"/>
        <v xml:space="preserve"> </v>
      </c>
      <c r="G107" s="135" t="str">
        <f t="shared" si="5"/>
        <v xml:space="preserve"> </v>
      </c>
      <c r="H107" s="136" t="str">
        <f t="shared" si="7"/>
        <v xml:space="preserve"> </v>
      </c>
      <c r="I107" s="34"/>
      <c r="J107" s="34"/>
      <c r="K107" s="34"/>
      <c r="L107" s="34"/>
      <c r="M107" s="34"/>
      <c r="N107" s="34"/>
      <c r="O107" s="34"/>
      <c r="P107" s="33"/>
    </row>
    <row r="108" spans="2:16" s="24" customFormat="1" ht="12.5" x14ac:dyDescent="0.25">
      <c r="B108" s="297"/>
      <c r="C108" s="297" t="s">
        <v>1422</v>
      </c>
      <c r="D108" s="297" t="s">
        <v>1423</v>
      </c>
      <c r="E108" s="34"/>
      <c r="F108" s="135" t="str">
        <f t="shared" si="6"/>
        <v xml:space="preserve"> </v>
      </c>
      <c r="G108" s="135" t="str">
        <f t="shared" si="5"/>
        <v xml:space="preserve"> </v>
      </c>
      <c r="H108" s="136" t="str">
        <f t="shared" si="7"/>
        <v xml:space="preserve"> </v>
      </c>
      <c r="I108" s="34"/>
      <c r="J108" s="34"/>
      <c r="K108" s="34"/>
      <c r="L108" s="34"/>
      <c r="M108" s="34"/>
      <c r="N108" s="34"/>
      <c r="O108" s="34"/>
      <c r="P108" s="33"/>
    </row>
    <row r="109" spans="2:16" s="24" customFormat="1" ht="25" x14ac:dyDescent="0.25">
      <c r="B109" s="297"/>
      <c r="C109" s="297" t="s">
        <v>1422</v>
      </c>
      <c r="D109" s="297" t="s">
        <v>1424</v>
      </c>
      <c r="E109" s="34"/>
      <c r="F109" s="135" t="str">
        <f t="shared" si="6"/>
        <v xml:space="preserve"> </v>
      </c>
      <c r="G109" s="135" t="str">
        <f t="shared" si="5"/>
        <v xml:space="preserve"> </v>
      </c>
      <c r="H109" s="136" t="str">
        <f t="shared" si="7"/>
        <v xml:space="preserve"> </v>
      </c>
      <c r="I109" s="34"/>
      <c r="J109" s="34"/>
      <c r="K109" s="34"/>
      <c r="L109" s="34"/>
      <c r="M109" s="34"/>
      <c r="N109" s="34"/>
      <c r="O109" s="34"/>
      <c r="P109" s="33"/>
    </row>
    <row r="110" spans="2:16" s="24" customFormat="1" ht="12.5" x14ac:dyDescent="0.25">
      <c r="B110" s="297"/>
      <c r="C110" s="297" t="s">
        <v>1422</v>
      </c>
      <c r="D110" s="297" t="s">
        <v>1425</v>
      </c>
      <c r="E110" s="34"/>
      <c r="F110" s="135" t="str">
        <f t="shared" si="6"/>
        <v xml:space="preserve"> </v>
      </c>
      <c r="G110" s="135" t="str">
        <f t="shared" si="5"/>
        <v xml:space="preserve"> </v>
      </c>
      <c r="H110" s="136" t="str">
        <f t="shared" si="7"/>
        <v xml:space="preserve"> </v>
      </c>
      <c r="I110" s="34"/>
      <c r="J110" s="34"/>
      <c r="K110" s="34"/>
      <c r="L110" s="34"/>
      <c r="M110" s="34"/>
      <c r="N110" s="34"/>
      <c r="O110" s="34"/>
      <c r="P110" s="33"/>
    </row>
    <row r="111" spans="2:16" s="24" customFormat="1" ht="12.5" x14ac:dyDescent="0.25">
      <c r="B111" s="297"/>
      <c r="C111" s="297" t="s">
        <v>1422</v>
      </c>
      <c r="D111" s="297" t="s">
        <v>1426</v>
      </c>
      <c r="E111" s="34"/>
      <c r="F111" s="135" t="str">
        <f t="shared" si="6"/>
        <v xml:space="preserve"> </v>
      </c>
      <c r="G111" s="135" t="str">
        <f t="shared" si="5"/>
        <v xml:space="preserve"> </v>
      </c>
      <c r="H111" s="136" t="str">
        <f t="shared" si="7"/>
        <v xml:space="preserve"> </v>
      </c>
      <c r="I111" s="34"/>
      <c r="J111" s="34"/>
      <c r="K111" s="34"/>
      <c r="L111" s="34"/>
      <c r="M111" s="34"/>
      <c r="N111" s="34"/>
      <c r="O111" s="34"/>
      <c r="P111" s="33"/>
    </row>
    <row r="112" spans="2:16" s="24" customFormat="1" ht="37.5" x14ac:dyDescent="0.25">
      <c r="B112" s="297" t="s">
        <v>1455</v>
      </c>
      <c r="C112" s="297" t="s">
        <v>1456</v>
      </c>
      <c r="D112" s="297" t="s">
        <v>1427</v>
      </c>
      <c r="E112" s="34"/>
      <c r="F112" s="135" t="str">
        <f t="shared" si="6"/>
        <v xml:space="preserve"> </v>
      </c>
      <c r="G112" s="135" t="str">
        <f t="shared" si="5"/>
        <v xml:space="preserve"> </v>
      </c>
      <c r="H112" s="136" t="str">
        <f t="shared" si="7"/>
        <v xml:space="preserve"> </v>
      </c>
      <c r="I112" s="34"/>
      <c r="J112" s="34"/>
      <c r="K112" s="34"/>
      <c r="L112" s="34"/>
      <c r="M112" s="34"/>
      <c r="N112" s="34"/>
      <c r="O112" s="34"/>
      <c r="P112" s="33"/>
    </row>
    <row r="113" spans="2:16" s="24" customFormat="1" ht="25" x14ac:dyDescent="0.25">
      <c r="B113" s="297" t="s">
        <v>1458</v>
      </c>
      <c r="C113" s="297" t="s">
        <v>1428</v>
      </c>
      <c r="D113" s="297" t="s">
        <v>1429</v>
      </c>
      <c r="E113" s="34"/>
      <c r="F113" s="135" t="str">
        <f t="shared" si="6"/>
        <v xml:space="preserve"> </v>
      </c>
      <c r="G113" s="135" t="str">
        <f t="shared" si="5"/>
        <v xml:space="preserve"> </v>
      </c>
      <c r="H113" s="136" t="str">
        <f t="shared" si="7"/>
        <v xml:space="preserve"> </v>
      </c>
      <c r="I113" s="34"/>
      <c r="J113" s="34"/>
      <c r="K113" s="34"/>
      <c r="L113" s="34"/>
      <c r="M113" s="34"/>
      <c r="N113" s="34"/>
      <c r="O113" s="34"/>
      <c r="P113" s="33"/>
    </row>
    <row r="114" spans="2:16" s="24" customFormat="1" ht="25" x14ac:dyDescent="0.25">
      <c r="B114" s="297"/>
      <c r="C114" s="297" t="s">
        <v>1422</v>
      </c>
      <c r="D114" s="297" t="s">
        <v>1430</v>
      </c>
      <c r="E114" s="34"/>
      <c r="F114" s="135" t="str">
        <f t="shared" si="6"/>
        <v xml:space="preserve"> </v>
      </c>
      <c r="G114" s="135" t="str">
        <f t="shared" si="5"/>
        <v xml:space="preserve"> </v>
      </c>
      <c r="H114" s="136" t="str">
        <f t="shared" si="7"/>
        <v xml:space="preserve"> </v>
      </c>
      <c r="I114" s="34"/>
      <c r="J114" s="34"/>
      <c r="K114" s="34"/>
      <c r="L114" s="34"/>
      <c r="M114" s="34"/>
      <c r="N114" s="34"/>
      <c r="O114" s="34"/>
      <c r="P114" s="33"/>
    </row>
    <row r="115" spans="2:16" s="24" customFormat="1" ht="39" x14ac:dyDescent="0.25">
      <c r="B115" s="298" t="s">
        <v>1438</v>
      </c>
      <c r="C115" s="297" t="s">
        <v>1457</v>
      </c>
      <c r="D115" s="336" t="s">
        <v>2383</v>
      </c>
      <c r="E115" s="34"/>
      <c r="F115" s="135" t="str">
        <f t="shared" si="6"/>
        <v xml:space="preserve"> </v>
      </c>
      <c r="G115" s="135" t="str">
        <f t="shared" si="5"/>
        <v xml:space="preserve"> </v>
      </c>
      <c r="H115" s="136" t="str">
        <f t="shared" si="7"/>
        <v xml:space="preserve"> </v>
      </c>
      <c r="I115" s="34"/>
      <c r="J115" s="34"/>
      <c r="K115" s="34"/>
      <c r="L115" s="34"/>
      <c r="M115" s="34"/>
      <c r="N115" s="34"/>
      <c r="O115" s="34"/>
      <c r="P115" s="33"/>
    </row>
    <row r="116" spans="2:16" s="24" customFormat="1" ht="39" x14ac:dyDescent="0.25">
      <c r="B116" s="298" t="s">
        <v>1459</v>
      </c>
      <c r="C116" s="297" t="s">
        <v>1460</v>
      </c>
      <c r="D116" s="336"/>
      <c r="E116" s="34"/>
      <c r="F116" s="135" t="str">
        <f t="shared" si="6"/>
        <v xml:space="preserve"> </v>
      </c>
      <c r="G116" s="135" t="str">
        <f t="shared" si="5"/>
        <v xml:space="preserve"> </v>
      </c>
      <c r="H116" s="136" t="str">
        <f t="shared" si="7"/>
        <v xml:space="preserve"> </v>
      </c>
      <c r="I116" s="34"/>
      <c r="J116" s="34"/>
      <c r="K116" s="34"/>
      <c r="L116" s="34"/>
      <c r="M116" s="34"/>
      <c r="N116" s="34"/>
      <c r="O116" s="34"/>
      <c r="P116" s="33"/>
    </row>
    <row r="117" spans="2:16" s="24" customFormat="1" ht="25.5" x14ac:dyDescent="0.25">
      <c r="B117" s="297" t="s">
        <v>1461</v>
      </c>
      <c r="C117" s="297" t="s">
        <v>1460</v>
      </c>
      <c r="D117" s="298" t="s">
        <v>2384</v>
      </c>
      <c r="E117" s="34"/>
      <c r="F117" s="135" t="str">
        <f t="shared" si="6"/>
        <v xml:space="preserve"> </v>
      </c>
      <c r="G117" s="135" t="str">
        <f t="shared" si="5"/>
        <v xml:space="preserve"> </v>
      </c>
      <c r="H117" s="136" t="str">
        <f t="shared" si="7"/>
        <v xml:space="preserve"> </v>
      </c>
      <c r="I117" s="34"/>
      <c r="J117" s="34"/>
      <c r="K117" s="34"/>
      <c r="L117" s="34"/>
      <c r="M117" s="34"/>
      <c r="N117" s="34"/>
      <c r="O117" s="34"/>
      <c r="P117" s="33"/>
    </row>
    <row r="118" spans="2:16" s="24" customFormat="1" ht="25.5" x14ac:dyDescent="0.25">
      <c r="B118" s="297" t="s">
        <v>1462</v>
      </c>
      <c r="C118" s="297" t="s">
        <v>1460</v>
      </c>
      <c r="D118" s="298" t="s">
        <v>2385</v>
      </c>
      <c r="E118" s="34"/>
      <c r="F118" s="135" t="str">
        <f t="shared" si="6"/>
        <v xml:space="preserve"> </v>
      </c>
      <c r="G118" s="135" t="str">
        <f t="shared" si="5"/>
        <v xml:space="preserve"> </v>
      </c>
      <c r="H118" s="136" t="str">
        <f t="shared" si="7"/>
        <v xml:space="preserve"> </v>
      </c>
      <c r="I118" s="34"/>
      <c r="J118" s="34"/>
      <c r="K118" s="34"/>
      <c r="L118" s="34"/>
      <c r="M118" s="34"/>
      <c r="N118" s="34"/>
      <c r="O118" s="34"/>
      <c r="P118" s="33"/>
    </row>
    <row r="119" spans="2:16" s="24" customFormat="1" ht="25.5" x14ac:dyDescent="0.25">
      <c r="B119" s="297" t="s">
        <v>1463</v>
      </c>
      <c r="C119" s="297" t="s">
        <v>1460</v>
      </c>
      <c r="D119" s="298" t="s">
        <v>2386</v>
      </c>
      <c r="E119" s="34"/>
      <c r="F119" s="135" t="str">
        <f t="shared" si="6"/>
        <v xml:space="preserve"> </v>
      </c>
      <c r="G119" s="135" t="str">
        <f t="shared" si="5"/>
        <v xml:space="preserve"> </v>
      </c>
      <c r="H119" s="136" t="str">
        <f t="shared" si="7"/>
        <v xml:space="preserve"> </v>
      </c>
      <c r="I119" s="34"/>
      <c r="J119" s="34"/>
      <c r="K119" s="34"/>
      <c r="L119" s="34"/>
      <c r="M119" s="34"/>
      <c r="N119" s="34"/>
      <c r="O119" s="34"/>
      <c r="P119" s="33"/>
    </row>
    <row r="120" spans="2:16" s="24" customFormat="1" ht="25.5" x14ac:dyDescent="0.25">
      <c r="B120" s="297" t="s">
        <v>1464</v>
      </c>
      <c r="C120" s="297" t="s">
        <v>1460</v>
      </c>
      <c r="D120" s="298" t="s">
        <v>2387</v>
      </c>
      <c r="E120" s="34"/>
      <c r="F120" s="135" t="str">
        <f t="shared" si="6"/>
        <v xml:space="preserve"> </v>
      </c>
      <c r="G120" s="135" t="str">
        <f t="shared" si="5"/>
        <v xml:space="preserve"> </v>
      </c>
      <c r="H120" s="136" t="str">
        <f t="shared" si="7"/>
        <v xml:space="preserve"> </v>
      </c>
      <c r="I120" s="34"/>
      <c r="J120" s="34"/>
      <c r="K120" s="34"/>
      <c r="L120" s="34"/>
      <c r="M120" s="34"/>
      <c r="N120" s="34"/>
      <c r="O120" s="34"/>
      <c r="P120" s="33"/>
    </row>
    <row r="121" spans="2:16" s="24" customFormat="1" ht="25.5" x14ac:dyDescent="0.25">
      <c r="B121" s="297" t="s">
        <v>1464</v>
      </c>
      <c r="C121" s="297" t="s">
        <v>1460</v>
      </c>
      <c r="D121" s="298" t="s">
        <v>2388</v>
      </c>
      <c r="E121" s="34"/>
      <c r="F121" s="135" t="str">
        <f t="shared" si="6"/>
        <v xml:space="preserve"> </v>
      </c>
      <c r="G121" s="135" t="str">
        <f t="shared" si="5"/>
        <v xml:space="preserve"> </v>
      </c>
      <c r="H121" s="136" t="str">
        <f t="shared" si="7"/>
        <v xml:space="preserve"> </v>
      </c>
      <c r="I121" s="34"/>
      <c r="J121" s="34"/>
      <c r="K121" s="34"/>
      <c r="L121" s="34"/>
      <c r="M121" s="34"/>
      <c r="N121" s="34"/>
      <c r="O121" s="34"/>
      <c r="P121" s="33"/>
    </row>
    <row r="122" spans="2:16" s="24" customFormat="1" ht="25.5" x14ac:dyDescent="0.25">
      <c r="B122" s="297" t="s">
        <v>1464</v>
      </c>
      <c r="C122" s="297" t="s">
        <v>1460</v>
      </c>
      <c r="D122" s="298" t="s">
        <v>2389</v>
      </c>
      <c r="E122" s="34"/>
      <c r="F122" s="135" t="str">
        <f t="shared" si="6"/>
        <v xml:space="preserve"> </v>
      </c>
      <c r="G122" s="135" t="str">
        <f t="shared" si="5"/>
        <v xml:space="preserve"> </v>
      </c>
      <c r="H122" s="136" t="str">
        <f t="shared" si="7"/>
        <v xml:space="preserve"> </v>
      </c>
      <c r="I122" s="34"/>
      <c r="J122" s="34"/>
      <c r="K122" s="34"/>
      <c r="L122" s="34"/>
      <c r="M122" s="34"/>
      <c r="N122" s="34"/>
      <c r="O122" s="34"/>
      <c r="P122" s="33"/>
    </row>
    <row r="123" spans="2:16" s="24" customFormat="1" ht="13" x14ac:dyDescent="0.25">
      <c r="B123" s="297" t="s">
        <v>1465</v>
      </c>
      <c r="C123" s="297" t="s">
        <v>1460</v>
      </c>
      <c r="D123" s="298" t="s">
        <v>2390</v>
      </c>
      <c r="E123" s="34"/>
      <c r="F123" s="135" t="str">
        <f t="shared" si="6"/>
        <v xml:space="preserve"> </v>
      </c>
      <c r="G123" s="135" t="str">
        <f t="shared" si="5"/>
        <v xml:space="preserve"> </v>
      </c>
      <c r="H123" s="136" t="str">
        <f t="shared" si="7"/>
        <v xml:space="preserve"> </v>
      </c>
      <c r="I123" s="34"/>
      <c r="J123" s="34"/>
      <c r="K123" s="34"/>
      <c r="L123" s="34"/>
      <c r="M123" s="34"/>
      <c r="N123" s="34"/>
      <c r="O123" s="34"/>
      <c r="P123" s="33"/>
    </row>
    <row r="124" spans="2:16" s="24" customFormat="1" ht="25.5" x14ac:dyDescent="0.25">
      <c r="B124" s="297" t="s">
        <v>1466</v>
      </c>
      <c r="C124" s="297" t="s">
        <v>1460</v>
      </c>
      <c r="D124" s="298" t="s">
        <v>2391</v>
      </c>
      <c r="E124" s="34"/>
      <c r="F124" s="135" t="str">
        <f t="shared" si="6"/>
        <v xml:space="preserve"> </v>
      </c>
      <c r="G124" s="135" t="str">
        <f t="shared" si="5"/>
        <v xml:space="preserve"> </v>
      </c>
      <c r="H124" s="136" t="str">
        <f t="shared" si="7"/>
        <v xml:space="preserve"> </v>
      </c>
      <c r="I124" s="34"/>
      <c r="J124" s="34"/>
      <c r="K124" s="34"/>
      <c r="L124" s="34"/>
      <c r="M124" s="34"/>
      <c r="N124" s="34"/>
      <c r="O124" s="34"/>
      <c r="P124" s="33"/>
    </row>
    <row r="125" spans="2:16" s="24" customFormat="1" ht="25.5" x14ac:dyDescent="0.25">
      <c r="B125" s="297" t="s">
        <v>1467</v>
      </c>
      <c r="C125" s="297" t="s">
        <v>1460</v>
      </c>
      <c r="D125" s="298" t="s">
        <v>2392</v>
      </c>
      <c r="E125" s="34"/>
      <c r="F125" s="135" t="str">
        <f t="shared" si="6"/>
        <v xml:space="preserve"> </v>
      </c>
      <c r="G125" s="135" t="str">
        <f t="shared" si="5"/>
        <v xml:space="preserve"> </v>
      </c>
      <c r="H125" s="136" t="str">
        <f t="shared" si="7"/>
        <v xml:space="preserve"> </v>
      </c>
      <c r="I125" s="34"/>
      <c r="J125" s="34"/>
      <c r="K125" s="34"/>
      <c r="L125" s="34"/>
      <c r="M125" s="34"/>
      <c r="N125" s="34"/>
      <c r="O125" s="34"/>
      <c r="P125" s="33"/>
    </row>
    <row r="126" spans="2:16" s="24" customFormat="1" ht="25.5" x14ac:dyDescent="0.25">
      <c r="B126" s="297" t="s">
        <v>1468</v>
      </c>
      <c r="C126" s="297" t="s">
        <v>1460</v>
      </c>
      <c r="D126" s="298" t="s">
        <v>2393</v>
      </c>
      <c r="E126" s="34"/>
      <c r="F126" s="135" t="str">
        <f t="shared" si="6"/>
        <v xml:space="preserve"> </v>
      </c>
      <c r="G126" s="135" t="str">
        <f t="shared" si="5"/>
        <v xml:space="preserve"> </v>
      </c>
      <c r="H126" s="136" t="str">
        <f t="shared" si="7"/>
        <v xml:space="preserve"> </v>
      </c>
      <c r="I126" s="34"/>
      <c r="J126" s="34"/>
      <c r="K126" s="34"/>
      <c r="L126" s="34"/>
      <c r="M126" s="34"/>
      <c r="N126" s="34"/>
      <c r="O126" s="34"/>
      <c r="P126" s="33"/>
    </row>
    <row r="127" spans="2:16" s="24" customFormat="1" ht="25.5" x14ac:dyDescent="0.25">
      <c r="B127" s="297" t="s">
        <v>1469</v>
      </c>
      <c r="C127" s="297" t="s">
        <v>1460</v>
      </c>
      <c r="D127" s="298" t="s">
        <v>2394</v>
      </c>
      <c r="E127" s="34"/>
      <c r="F127" s="135" t="str">
        <f t="shared" si="6"/>
        <v xml:space="preserve"> </v>
      </c>
      <c r="G127" s="135" t="str">
        <f t="shared" si="5"/>
        <v xml:space="preserve"> </v>
      </c>
      <c r="H127" s="136" t="str">
        <f t="shared" si="7"/>
        <v xml:space="preserve"> </v>
      </c>
      <c r="I127" s="34"/>
      <c r="J127" s="34"/>
      <c r="K127" s="34"/>
      <c r="L127" s="34"/>
      <c r="M127" s="34"/>
      <c r="N127" s="34"/>
      <c r="O127" s="34"/>
      <c r="P127" s="33"/>
    </row>
    <row r="128" spans="2:16" s="24" customFormat="1" ht="52" x14ac:dyDescent="0.25">
      <c r="B128" s="298" t="s">
        <v>1470</v>
      </c>
      <c r="C128" s="297" t="s">
        <v>1471</v>
      </c>
      <c r="D128" s="298" t="s">
        <v>2395</v>
      </c>
      <c r="E128" s="34"/>
      <c r="F128" s="135" t="str">
        <f t="shared" si="6"/>
        <v xml:space="preserve"> </v>
      </c>
      <c r="G128" s="135" t="str">
        <f t="shared" si="5"/>
        <v xml:space="preserve"> </v>
      </c>
      <c r="H128" s="136" t="str">
        <f t="shared" si="7"/>
        <v xml:space="preserve"> </v>
      </c>
      <c r="I128" s="34"/>
      <c r="J128" s="34"/>
      <c r="K128" s="34"/>
      <c r="L128" s="34"/>
      <c r="M128" s="34"/>
      <c r="N128" s="34"/>
      <c r="O128" s="34"/>
      <c r="P128" s="33"/>
    </row>
    <row r="129" spans="2:16" s="24" customFormat="1" ht="53.5" x14ac:dyDescent="0.25">
      <c r="B129" s="297" t="s">
        <v>1494</v>
      </c>
      <c r="C129" s="297" t="s">
        <v>1471</v>
      </c>
      <c r="D129" s="301" t="s">
        <v>2396</v>
      </c>
      <c r="E129" s="34"/>
      <c r="F129" s="135" t="str">
        <f t="shared" si="6"/>
        <v xml:space="preserve"> </v>
      </c>
      <c r="G129" s="135" t="str">
        <f t="shared" si="5"/>
        <v xml:space="preserve"> </v>
      </c>
      <c r="H129" s="136" t="str">
        <f t="shared" si="7"/>
        <v xml:space="preserve"> </v>
      </c>
      <c r="I129" s="34"/>
      <c r="J129" s="34"/>
      <c r="K129" s="34"/>
      <c r="L129" s="34"/>
      <c r="M129" s="34"/>
      <c r="N129" s="34"/>
      <c r="O129" s="34"/>
      <c r="P129" s="33"/>
    </row>
    <row r="130" spans="2:16" s="24" customFormat="1" ht="25.5" x14ac:dyDescent="0.25">
      <c r="B130" s="297" t="s">
        <v>1472</v>
      </c>
      <c r="C130" s="297" t="s">
        <v>1471</v>
      </c>
      <c r="D130" s="298" t="s">
        <v>2397</v>
      </c>
      <c r="E130" s="34"/>
      <c r="F130" s="135" t="str">
        <f t="shared" si="6"/>
        <v xml:space="preserve"> </v>
      </c>
      <c r="G130" s="135" t="str">
        <f t="shared" si="5"/>
        <v xml:space="preserve"> </v>
      </c>
      <c r="H130" s="136" t="str">
        <f t="shared" si="7"/>
        <v xml:space="preserve"> </v>
      </c>
      <c r="I130" s="34"/>
      <c r="J130" s="34"/>
      <c r="K130" s="34"/>
      <c r="L130" s="34"/>
      <c r="M130" s="34"/>
      <c r="N130" s="34"/>
      <c r="O130" s="34"/>
      <c r="P130" s="33"/>
    </row>
    <row r="131" spans="2:16" s="24" customFormat="1" ht="38" x14ac:dyDescent="0.25">
      <c r="B131" s="297" t="s">
        <v>1473</v>
      </c>
      <c r="C131" s="297" t="s">
        <v>1471</v>
      </c>
      <c r="D131" s="298" t="s">
        <v>2398</v>
      </c>
      <c r="E131" s="34"/>
      <c r="F131" s="135" t="str">
        <f t="shared" si="6"/>
        <v xml:space="preserve"> </v>
      </c>
      <c r="G131" s="135" t="str">
        <f t="shared" si="5"/>
        <v xml:space="preserve"> </v>
      </c>
      <c r="H131" s="136" t="str">
        <f t="shared" si="7"/>
        <v xml:space="preserve"> </v>
      </c>
      <c r="I131" s="34"/>
      <c r="J131" s="34"/>
      <c r="K131" s="34"/>
      <c r="L131" s="34"/>
      <c r="M131" s="34"/>
      <c r="N131" s="34"/>
      <c r="O131" s="34"/>
      <c r="P131" s="33"/>
    </row>
    <row r="132" spans="2:16" s="24" customFormat="1" ht="38" x14ac:dyDescent="0.25">
      <c r="B132" s="297" t="s">
        <v>1473</v>
      </c>
      <c r="C132" s="297" t="s">
        <v>1471</v>
      </c>
      <c r="D132" s="298" t="s">
        <v>2399</v>
      </c>
      <c r="E132" s="34"/>
      <c r="F132" s="135" t="str">
        <f t="shared" si="6"/>
        <v xml:space="preserve"> </v>
      </c>
      <c r="G132" s="135" t="str">
        <f t="shared" si="5"/>
        <v xml:space="preserve"> </v>
      </c>
      <c r="H132" s="136" t="str">
        <f t="shared" si="7"/>
        <v xml:space="preserve"> </v>
      </c>
      <c r="I132" s="34"/>
      <c r="J132" s="34"/>
      <c r="K132" s="34"/>
      <c r="L132" s="34"/>
      <c r="M132" s="34"/>
      <c r="N132" s="34"/>
      <c r="O132" s="34"/>
      <c r="P132" s="33"/>
    </row>
    <row r="133" spans="2:16" s="24" customFormat="1" ht="38" x14ac:dyDescent="0.25">
      <c r="B133" s="297" t="s">
        <v>1474</v>
      </c>
      <c r="C133" s="297" t="s">
        <v>1471</v>
      </c>
      <c r="D133" s="298" t="s">
        <v>2400</v>
      </c>
      <c r="E133" s="34"/>
      <c r="F133" s="135" t="str">
        <f t="shared" si="6"/>
        <v xml:space="preserve"> </v>
      </c>
      <c r="G133" s="135" t="str">
        <f t="shared" si="5"/>
        <v xml:space="preserve"> </v>
      </c>
      <c r="H133" s="136" t="str">
        <f t="shared" si="7"/>
        <v xml:space="preserve"> </v>
      </c>
      <c r="I133" s="34"/>
      <c r="J133" s="34"/>
      <c r="K133" s="34"/>
      <c r="L133" s="34"/>
      <c r="M133" s="34"/>
      <c r="N133" s="34"/>
      <c r="O133" s="34"/>
      <c r="P133" s="33"/>
    </row>
    <row r="134" spans="2:16" s="24" customFormat="1" ht="38" x14ac:dyDescent="0.25">
      <c r="B134" s="298" t="s">
        <v>1475</v>
      </c>
      <c r="C134" s="297" t="s">
        <v>1476</v>
      </c>
      <c r="D134" s="298" t="s">
        <v>2401</v>
      </c>
      <c r="E134" s="34"/>
      <c r="F134" s="135" t="str">
        <f t="shared" si="6"/>
        <v xml:space="preserve"> </v>
      </c>
      <c r="G134" s="135" t="str">
        <f t="shared" si="5"/>
        <v xml:space="preserve"> </v>
      </c>
      <c r="H134" s="136" t="str">
        <f t="shared" si="7"/>
        <v xml:space="preserve"> </v>
      </c>
      <c r="I134" s="34"/>
      <c r="J134" s="34"/>
      <c r="K134" s="34"/>
      <c r="L134" s="34"/>
      <c r="M134" s="34"/>
      <c r="N134" s="34"/>
      <c r="O134" s="34"/>
      <c r="P134" s="33"/>
    </row>
    <row r="135" spans="2:16" s="24" customFormat="1" ht="65" x14ac:dyDescent="0.25">
      <c r="B135" s="298" t="s">
        <v>1477</v>
      </c>
      <c r="C135" s="297" t="s">
        <v>1478</v>
      </c>
      <c r="D135" s="298" t="s">
        <v>2402</v>
      </c>
      <c r="E135" s="34"/>
      <c r="F135" s="135" t="str">
        <f t="shared" si="6"/>
        <v xml:space="preserve"> </v>
      </c>
      <c r="G135" s="135" t="str">
        <f t="shared" si="5"/>
        <v xml:space="preserve"> </v>
      </c>
      <c r="H135" s="136" t="str">
        <f t="shared" si="7"/>
        <v xml:space="preserve"> </v>
      </c>
      <c r="I135" s="34"/>
      <c r="J135" s="34"/>
      <c r="K135" s="34"/>
      <c r="L135" s="34"/>
      <c r="M135" s="34"/>
      <c r="N135" s="34"/>
      <c r="O135" s="34"/>
      <c r="P135" s="33"/>
    </row>
    <row r="136" spans="2:16" s="24" customFormat="1" ht="25" x14ac:dyDescent="0.25">
      <c r="B136" s="297" t="s">
        <v>1473</v>
      </c>
      <c r="C136" s="297" t="s">
        <v>1478</v>
      </c>
      <c r="D136" s="297" t="s">
        <v>1431</v>
      </c>
      <c r="E136" s="34"/>
      <c r="F136" s="135" t="str">
        <f t="shared" si="6"/>
        <v xml:space="preserve"> </v>
      </c>
      <c r="G136" s="135" t="str">
        <f t="shared" si="5"/>
        <v xml:space="preserve"> </v>
      </c>
      <c r="H136" s="136" t="str">
        <f t="shared" si="7"/>
        <v xml:space="preserve"> </v>
      </c>
      <c r="I136" s="34"/>
      <c r="J136" s="34"/>
      <c r="K136" s="34"/>
      <c r="L136" s="34"/>
      <c r="M136" s="34"/>
      <c r="N136" s="34"/>
      <c r="O136" s="34"/>
      <c r="P136" s="33"/>
    </row>
    <row r="137" spans="2:16" s="24" customFormat="1" ht="25" x14ac:dyDescent="0.25">
      <c r="B137" s="297" t="s">
        <v>1473</v>
      </c>
      <c r="C137" s="297" t="s">
        <v>1478</v>
      </c>
      <c r="D137" s="297" t="s">
        <v>1432</v>
      </c>
      <c r="E137" s="34"/>
      <c r="F137" s="135" t="str">
        <f t="shared" si="6"/>
        <v xml:space="preserve"> </v>
      </c>
      <c r="G137" s="135" t="str">
        <f t="shared" si="5"/>
        <v xml:space="preserve"> </v>
      </c>
      <c r="H137" s="136" t="str">
        <f t="shared" si="7"/>
        <v xml:space="preserve"> </v>
      </c>
      <c r="I137" s="34"/>
      <c r="J137" s="34"/>
      <c r="K137" s="34"/>
      <c r="L137" s="34"/>
      <c r="M137" s="34"/>
      <c r="N137" s="34"/>
      <c r="O137" s="34"/>
      <c r="P137" s="33"/>
    </row>
    <row r="138" spans="2:16" s="24" customFormat="1" ht="25" x14ac:dyDescent="0.25">
      <c r="B138" s="297" t="s">
        <v>1474</v>
      </c>
      <c r="C138" s="297" t="s">
        <v>1478</v>
      </c>
      <c r="D138" s="297" t="s">
        <v>1433</v>
      </c>
      <c r="E138" s="34"/>
      <c r="F138" s="135" t="str">
        <f t="shared" si="6"/>
        <v xml:space="preserve"> </v>
      </c>
      <c r="G138" s="135" t="str">
        <f t="shared" si="5"/>
        <v xml:space="preserve"> </v>
      </c>
      <c r="H138" s="136" t="str">
        <f t="shared" si="7"/>
        <v xml:space="preserve"> </v>
      </c>
      <c r="I138" s="34"/>
      <c r="J138" s="34"/>
      <c r="K138" s="34"/>
      <c r="L138" s="34"/>
      <c r="M138" s="34"/>
      <c r="N138" s="34"/>
      <c r="O138" s="34"/>
      <c r="P138" s="33"/>
    </row>
    <row r="139" spans="2:16" s="24" customFormat="1" ht="25" x14ac:dyDescent="0.25">
      <c r="B139" s="297" t="s">
        <v>1479</v>
      </c>
      <c r="C139" s="297" t="s">
        <v>1478</v>
      </c>
      <c r="D139" s="297" t="s">
        <v>1434</v>
      </c>
      <c r="E139" s="34"/>
      <c r="F139" s="135" t="str">
        <f t="shared" si="6"/>
        <v xml:space="preserve"> </v>
      </c>
      <c r="G139" s="135" t="str">
        <f t="shared" si="5"/>
        <v xml:space="preserve"> </v>
      </c>
      <c r="H139" s="136" t="str">
        <f t="shared" si="7"/>
        <v xml:space="preserve"> </v>
      </c>
      <c r="I139" s="34"/>
      <c r="J139" s="34"/>
      <c r="K139" s="34"/>
      <c r="L139" s="34"/>
      <c r="M139" s="34"/>
      <c r="N139" s="34"/>
      <c r="O139" s="34"/>
      <c r="P139" s="33"/>
    </row>
    <row r="140" spans="2:16" s="24" customFormat="1" ht="26" x14ac:dyDescent="0.25">
      <c r="B140" s="298" t="s">
        <v>1480</v>
      </c>
      <c r="C140" s="297" t="s">
        <v>1481</v>
      </c>
      <c r="D140" s="298" t="s">
        <v>2403</v>
      </c>
      <c r="E140" s="34"/>
      <c r="F140" s="135" t="str">
        <f t="shared" si="6"/>
        <v xml:space="preserve"> </v>
      </c>
      <c r="G140" s="135" t="str">
        <f t="shared" si="5"/>
        <v xml:space="preserve"> </v>
      </c>
      <c r="H140" s="136" t="str">
        <f t="shared" si="7"/>
        <v xml:space="preserve"> </v>
      </c>
      <c r="I140" s="34"/>
      <c r="J140" s="34"/>
      <c r="K140" s="34"/>
      <c r="L140" s="34"/>
      <c r="M140" s="34"/>
      <c r="N140" s="34"/>
      <c r="O140" s="34"/>
      <c r="P140" s="33"/>
    </row>
    <row r="141" spans="2:16" s="24" customFormat="1" ht="52" x14ac:dyDescent="0.25">
      <c r="B141" s="298" t="s">
        <v>1482</v>
      </c>
      <c r="C141" s="297" t="s">
        <v>1483</v>
      </c>
      <c r="D141" s="298" t="s">
        <v>2404</v>
      </c>
      <c r="E141" s="34"/>
      <c r="F141" s="135" t="str">
        <f t="shared" si="6"/>
        <v xml:space="preserve"> </v>
      </c>
      <c r="G141" s="135" t="str">
        <f t="shared" si="5"/>
        <v xml:space="preserve"> </v>
      </c>
      <c r="H141" s="136" t="str">
        <f t="shared" si="7"/>
        <v xml:space="preserve"> </v>
      </c>
      <c r="I141" s="34"/>
      <c r="J141" s="34"/>
      <c r="K141" s="34"/>
      <c r="L141" s="34"/>
      <c r="M141" s="34"/>
      <c r="N141" s="34"/>
      <c r="O141" s="34"/>
      <c r="P141" s="33"/>
    </row>
    <row r="142" spans="2:16" s="24" customFormat="1" ht="38" x14ac:dyDescent="0.25">
      <c r="B142" s="297" t="s">
        <v>1484</v>
      </c>
      <c r="C142" s="297" t="s">
        <v>1483</v>
      </c>
      <c r="D142" s="298" t="s">
        <v>2405</v>
      </c>
      <c r="E142" s="34"/>
      <c r="F142" s="135" t="str">
        <f t="shared" si="6"/>
        <v xml:space="preserve"> </v>
      </c>
      <c r="G142" s="135" t="str">
        <f t="shared" si="5"/>
        <v xml:space="preserve"> </v>
      </c>
      <c r="H142" s="136" t="str">
        <f t="shared" si="7"/>
        <v xml:space="preserve"> </v>
      </c>
      <c r="I142" s="34"/>
      <c r="J142" s="34"/>
      <c r="K142" s="34"/>
      <c r="L142" s="34"/>
      <c r="M142" s="34"/>
      <c r="N142" s="34"/>
      <c r="O142" s="34"/>
      <c r="P142" s="33"/>
    </row>
    <row r="143" spans="2:16" s="24" customFormat="1" ht="25.5" x14ac:dyDescent="0.25">
      <c r="B143" s="297" t="s">
        <v>1484</v>
      </c>
      <c r="C143" s="297" t="s">
        <v>1483</v>
      </c>
      <c r="D143" s="298" t="s">
        <v>2406</v>
      </c>
      <c r="E143" s="34"/>
      <c r="F143" s="135" t="str">
        <f t="shared" si="6"/>
        <v xml:space="preserve"> </v>
      </c>
      <c r="G143" s="135" t="str">
        <f t="shared" ref="G143:G156" si="8">+IF($F143="Nee, geheel niet van toepassing", "Maatregel n.v.t.", " ")</f>
        <v xml:space="preserve"> </v>
      </c>
      <c r="H143" s="136" t="str">
        <f t="shared" si="7"/>
        <v xml:space="preserve"> </v>
      </c>
      <c r="I143" s="34"/>
      <c r="J143" s="34"/>
      <c r="K143" s="34"/>
      <c r="L143" s="34"/>
      <c r="M143" s="34"/>
      <c r="N143" s="34"/>
      <c r="O143" s="34"/>
      <c r="P143" s="33"/>
    </row>
    <row r="144" spans="2:16" s="24" customFormat="1" ht="25.5" x14ac:dyDescent="0.25">
      <c r="B144" s="297" t="s">
        <v>1484</v>
      </c>
      <c r="C144" s="297" t="s">
        <v>1483</v>
      </c>
      <c r="D144" s="298" t="s">
        <v>2407</v>
      </c>
      <c r="E144" s="34"/>
      <c r="F144" s="135" t="str">
        <f t="shared" si="6"/>
        <v xml:space="preserve"> </v>
      </c>
      <c r="G144" s="135" t="str">
        <f t="shared" si="8"/>
        <v xml:space="preserve"> </v>
      </c>
      <c r="H144" s="136" t="str">
        <f t="shared" si="7"/>
        <v xml:space="preserve"> </v>
      </c>
      <c r="I144" s="34"/>
      <c r="J144" s="34"/>
      <c r="K144" s="34"/>
      <c r="L144" s="34"/>
      <c r="M144" s="34"/>
      <c r="N144" s="34"/>
      <c r="O144" s="34"/>
      <c r="P144" s="33"/>
    </row>
    <row r="145" spans="2:16" s="24" customFormat="1" ht="75" x14ac:dyDescent="0.25">
      <c r="B145" s="298" t="s">
        <v>1495</v>
      </c>
      <c r="C145" s="297" t="s">
        <v>1485</v>
      </c>
      <c r="D145" s="301" t="s">
        <v>1746</v>
      </c>
      <c r="E145" s="34"/>
      <c r="F145" s="135" t="str">
        <f t="shared" si="6"/>
        <v xml:space="preserve"> </v>
      </c>
      <c r="G145" s="135" t="str">
        <f t="shared" si="8"/>
        <v xml:space="preserve"> </v>
      </c>
      <c r="H145" s="136" t="str">
        <f t="shared" si="7"/>
        <v xml:space="preserve"> </v>
      </c>
      <c r="I145" s="34"/>
      <c r="J145" s="34"/>
      <c r="K145" s="34"/>
      <c r="L145" s="34"/>
      <c r="M145" s="34"/>
      <c r="N145" s="34"/>
      <c r="O145" s="34"/>
      <c r="P145" s="33"/>
    </row>
    <row r="146" spans="2:16" s="24" customFormat="1" ht="39" x14ac:dyDescent="0.25">
      <c r="B146" s="298" t="s">
        <v>1486</v>
      </c>
      <c r="C146" s="297" t="s">
        <v>1435</v>
      </c>
      <c r="D146" s="298" t="s">
        <v>2408</v>
      </c>
      <c r="E146" s="34"/>
      <c r="F146" s="135" t="str">
        <f t="shared" si="6"/>
        <v xml:space="preserve"> </v>
      </c>
      <c r="G146" s="135" t="str">
        <f t="shared" si="8"/>
        <v xml:space="preserve"> </v>
      </c>
      <c r="H146" s="136" t="str">
        <f t="shared" si="7"/>
        <v xml:space="preserve"> </v>
      </c>
      <c r="I146" s="34"/>
      <c r="J146" s="34"/>
      <c r="K146" s="34"/>
      <c r="L146" s="34"/>
      <c r="M146" s="34"/>
      <c r="N146" s="34"/>
      <c r="O146" s="34"/>
      <c r="P146" s="33"/>
    </row>
    <row r="147" spans="2:16" s="24" customFormat="1" ht="13" x14ac:dyDescent="0.25">
      <c r="B147" s="297" t="s">
        <v>1462</v>
      </c>
      <c r="C147" s="297" t="s">
        <v>1435</v>
      </c>
      <c r="D147" s="298" t="s">
        <v>2409</v>
      </c>
      <c r="E147" s="34"/>
      <c r="F147" s="135" t="str">
        <f t="shared" si="6"/>
        <v xml:space="preserve"> </v>
      </c>
      <c r="G147" s="135" t="str">
        <f t="shared" si="8"/>
        <v xml:space="preserve"> </v>
      </c>
      <c r="H147" s="136" t="str">
        <f t="shared" si="7"/>
        <v xml:space="preserve"> </v>
      </c>
      <c r="I147" s="34"/>
      <c r="J147" s="34"/>
      <c r="K147" s="34"/>
      <c r="L147" s="34"/>
      <c r="M147" s="34"/>
      <c r="N147" s="34"/>
      <c r="O147" s="34"/>
      <c r="P147" s="33"/>
    </row>
    <row r="148" spans="2:16" s="24" customFormat="1" ht="13" x14ac:dyDescent="0.25">
      <c r="B148" s="297" t="s">
        <v>1487</v>
      </c>
      <c r="C148" s="297" t="s">
        <v>1435</v>
      </c>
      <c r="D148" s="298" t="s">
        <v>2410</v>
      </c>
      <c r="E148" s="34"/>
      <c r="F148" s="135" t="str">
        <f t="shared" ref="F148:F156" si="9">+IF($D$8=$F$17, $F$13, " ")</f>
        <v xml:space="preserve"> </v>
      </c>
      <c r="G148" s="135" t="str">
        <f t="shared" si="8"/>
        <v xml:space="preserve"> </v>
      </c>
      <c r="H148" s="136" t="str">
        <f t="shared" ref="H148:H156" si="10">+IF($D$8=$F$17,"N.v.t."," ")</f>
        <v xml:space="preserve"> </v>
      </c>
      <c r="I148" s="34"/>
      <c r="J148" s="34"/>
      <c r="K148" s="34"/>
      <c r="L148" s="34"/>
      <c r="M148" s="34"/>
      <c r="N148" s="34"/>
      <c r="O148" s="34"/>
      <c r="P148" s="33"/>
    </row>
    <row r="149" spans="2:16" s="24" customFormat="1" ht="25.5" x14ac:dyDescent="0.25">
      <c r="B149" s="297" t="s">
        <v>1488</v>
      </c>
      <c r="C149" s="297" t="s">
        <v>1435</v>
      </c>
      <c r="D149" s="298" t="s">
        <v>2411</v>
      </c>
      <c r="E149" s="34"/>
      <c r="F149" s="135" t="str">
        <f t="shared" si="9"/>
        <v xml:space="preserve"> </v>
      </c>
      <c r="G149" s="135" t="str">
        <f t="shared" si="8"/>
        <v xml:space="preserve"> </v>
      </c>
      <c r="H149" s="136" t="str">
        <f t="shared" si="10"/>
        <v xml:space="preserve"> </v>
      </c>
      <c r="I149" s="34"/>
      <c r="J149" s="34"/>
      <c r="K149" s="34"/>
      <c r="L149" s="34"/>
      <c r="M149" s="34"/>
      <c r="N149" s="34"/>
      <c r="O149" s="34"/>
      <c r="P149" s="33"/>
    </row>
    <row r="150" spans="2:16" s="24" customFormat="1" ht="25.5" x14ac:dyDescent="0.25">
      <c r="B150" s="297"/>
      <c r="C150" s="297" t="s">
        <v>1435</v>
      </c>
      <c r="D150" s="298" t="s">
        <v>2412</v>
      </c>
      <c r="E150" s="34"/>
      <c r="F150" s="135" t="str">
        <f t="shared" si="9"/>
        <v xml:space="preserve"> </v>
      </c>
      <c r="G150" s="135" t="str">
        <f t="shared" si="8"/>
        <v xml:space="preserve"> </v>
      </c>
      <c r="H150" s="136" t="str">
        <f t="shared" si="10"/>
        <v xml:space="preserve"> </v>
      </c>
      <c r="I150" s="34"/>
      <c r="J150" s="34"/>
      <c r="K150" s="34"/>
      <c r="L150" s="34"/>
      <c r="M150" s="34"/>
      <c r="N150" s="34"/>
      <c r="O150" s="34"/>
      <c r="P150" s="33"/>
    </row>
    <row r="151" spans="2:16" s="24" customFormat="1" ht="26" x14ac:dyDescent="0.25">
      <c r="B151" s="298" t="s">
        <v>1489</v>
      </c>
      <c r="C151" s="297" t="s">
        <v>1490</v>
      </c>
      <c r="D151" s="298" t="s">
        <v>2413</v>
      </c>
      <c r="E151" s="34"/>
      <c r="F151" s="135" t="str">
        <f t="shared" si="9"/>
        <v xml:space="preserve"> </v>
      </c>
      <c r="G151" s="135" t="str">
        <f t="shared" si="8"/>
        <v xml:space="preserve"> </v>
      </c>
      <c r="H151" s="136" t="str">
        <f t="shared" si="10"/>
        <v xml:space="preserve"> </v>
      </c>
      <c r="I151" s="34"/>
      <c r="J151" s="34"/>
      <c r="K151" s="34"/>
      <c r="L151" s="34"/>
      <c r="M151" s="34"/>
      <c r="N151" s="34"/>
      <c r="O151" s="34"/>
      <c r="P151" s="33"/>
    </row>
    <row r="152" spans="2:16" s="24" customFormat="1" ht="39" x14ac:dyDescent="0.25">
      <c r="B152" s="298" t="s">
        <v>1486</v>
      </c>
      <c r="C152" s="297" t="s">
        <v>1491</v>
      </c>
      <c r="D152" s="298" t="s">
        <v>2414</v>
      </c>
      <c r="E152" s="34"/>
      <c r="F152" s="135" t="str">
        <f t="shared" si="9"/>
        <v xml:space="preserve"> </v>
      </c>
      <c r="G152" s="135" t="str">
        <f t="shared" si="8"/>
        <v xml:space="preserve"> </v>
      </c>
      <c r="H152" s="136" t="str">
        <f t="shared" si="10"/>
        <v xml:space="preserve"> </v>
      </c>
      <c r="I152" s="34"/>
      <c r="J152" s="34"/>
      <c r="K152" s="34"/>
      <c r="L152" s="34"/>
      <c r="M152" s="34"/>
      <c r="N152" s="34"/>
      <c r="O152" s="34"/>
      <c r="P152" s="33"/>
    </row>
    <row r="153" spans="2:16" s="24" customFormat="1" ht="25.5" x14ac:dyDescent="0.25">
      <c r="B153" s="297" t="s">
        <v>1492</v>
      </c>
      <c r="C153" s="297" t="s">
        <v>1491</v>
      </c>
      <c r="D153" s="298" t="s">
        <v>2415</v>
      </c>
      <c r="E153" s="34"/>
      <c r="F153" s="135" t="str">
        <f t="shared" si="9"/>
        <v xml:space="preserve"> </v>
      </c>
      <c r="G153" s="135" t="str">
        <f t="shared" si="8"/>
        <v xml:space="preserve"> </v>
      </c>
      <c r="H153" s="136" t="str">
        <f t="shared" si="10"/>
        <v xml:space="preserve"> </v>
      </c>
      <c r="I153" s="34"/>
      <c r="J153" s="34"/>
      <c r="K153" s="34"/>
      <c r="L153" s="34"/>
      <c r="M153" s="34"/>
      <c r="N153" s="34"/>
      <c r="O153" s="34"/>
      <c r="P153" s="33"/>
    </row>
    <row r="154" spans="2:16" s="24" customFormat="1" ht="25.5" x14ac:dyDescent="0.25">
      <c r="B154" s="297" t="s">
        <v>1492</v>
      </c>
      <c r="C154" s="297" t="s">
        <v>1491</v>
      </c>
      <c r="D154" s="298" t="s">
        <v>2416</v>
      </c>
      <c r="E154" s="34"/>
      <c r="F154" s="135" t="str">
        <f t="shared" si="9"/>
        <v xml:space="preserve"> </v>
      </c>
      <c r="G154" s="135" t="str">
        <f t="shared" si="8"/>
        <v xml:space="preserve"> </v>
      </c>
      <c r="H154" s="136" t="str">
        <f t="shared" si="10"/>
        <v xml:space="preserve"> </v>
      </c>
      <c r="I154" s="34"/>
      <c r="J154" s="34"/>
      <c r="K154" s="34"/>
      <c r="L154" s="34"/>
      <c r="M154" s="34"/>
      <c r="N154" s="34"/>
      <c r="O154" s="34"/>
      <c r="P154" s="33"/>
    </row>
    <row r="155" spans="2:16" s="24" customFormat="1" ht="38" x14ac:dyDescent="0.25">
      <c r="B155" s="297" t="s">
        <v>1492</v>
      </c>
      <c r="C155" s="297" t="s">
        <v>1491</v>
      </c>
      <c r="D155" s="298" t="s">
        <v>2417</v>
      </c>
      <c r="E155" s="34"/>
      <c r="F155" s="135" t="str">
        <f t="shared" si="9"/>
        <v xml:space="preserve"> </v>
      </c>
      <c r="G155" s="135" t="str">
        <f t="shared" si="8"/>
        <v xml:space="preserve"> </v>
      </c>
      <c r="H155" s="136" t="str">
        <f t="shared" si="10"/>
        <v xml:space="preserve"> </v>
      </c>
      <c r="I155" s="34"/>
      <c r="J155" s="34"/>
      <c r="K155" s="34"/>
      <c r="L155" s="34"/>
      <c r="M155" s="34"/>
      <c r="N155" s="34"/>
      <c r="O155" s="34"/>
      <c r="P155" s="33"/>
    </row>
    <row r="156" spans="2:16" ht="12.5" x14ac:dyDescent="0.25">
      <c r="B156" s="296"/>
      <c r="C156" s="296"/>
      <c r="D156" s="296"/>
      <c r="E156" s="34"/>
      <c r="F156" s="135" t="str">
        <f t="shared" si="9"/>
        <v xml:space="preserve"> </v>
      </c>
      <c r="G156" s="135" t="str">
        <f t="shared" si="8"/>
        <v xml:space="preserve"> </v>
      </c>
      <c r="H156" s="136" t="str">
        <f t="shared" si="10"/>
        <v xml:space="preserve"> </v>
      </c>
      <c r="I156" s="34"/>
      <c r="J156" s="31"/>
      <c r="K156" s="31"/>
      <c r="L156" s="31"/>
      <c r="M156" s="31"/>
      <c r="N156" s="31"/>
      <c r="O156" s="31"/>
      <c r="P156" s="32"/>
    </row>
    <row r="157" spans="2:16" ht="12.5" x14ac:dyDescent="0.25">
      <c r="B157" s="32"/>
      <c r="C157" s="32"/>
      <c r="D157" s="32"/>
      <c r="E157" s="34"/>
      <c r="F157" s="31"/>
      <c r="G157" s="31"/>
      <c r="H157" s="31"/>
      <c r="I157" s="34"/>
      <c r="J157" s="31"/>
      <c r="K157" s="31"/>
      <c r="L157" s="31"/>
      <c r="M157" s="31"/>
      <c r="N157" s="31"/>
      <c r="O157" s="31"/>
      <c r="P157" s="32"/>
    </row>
    <row r="158" spans="2:16" ht="12.5" hidden="1" x14ac:dyDescent="0.25">
      <c r="B158" s="32"/>
      <c r="C158" s="32"/>
      <c r="D158" s="32"/>
      <c r="E158" s="34"/>
      <c r="F158" s="31"/>
      <c r="G158" s="31"/>
      <c r="H158" s="31"/>
      <c r="I158" s="34"/>
      <c r="J158" s="31"/>
      <c r="K158" s="31"/>
      <c r="L158" s="31"/>
      <c r="M158" s="31"/>
      <c r="N158" s="31"/>
      <c r="O158" s="31"/>
      <c r="P158" s="32"/>
    </row>
    <row r="159" spans="2:16" ht="12.5" hidden="1" x14ac:dyDescent="0.25">
      <c r="B159" s="32"/>
      <c r="C159" s="32"/>
      <c r="D159" s="32"/>
      <c r="E159" s="34"/>
      <c r="F159" s="31"/>
      <c r="G159" s="31"/>
      <c r="H159" s="31"/>
      <c r="I159" s="34"/>
      <c r="J159" s="31"/>
      <c r="K159" s="31"/>
      <c r="L159" s="31"/>
      <c r="M159" s="31"/>
      <c r="N159" s="31"/>
      <c r="O159" s="31"/>
      <c r="P159" s="32"/>
    </row>
    <row r="160" spans="2:16" ht="12.5" hidden="1" x14ac:dyDescent="0.25">
      <c r="B160" s="32"/>
      <c r="C160" s="32"/>
      <c r="D160" s="32"/>
      <c r="E160" s="34"/>
      <c r="F160" s="31"/>
      <c r="G160" s="31"/>
      <c r="H160" s="31"/>
      <c r="I160" s="34"/>
      <c r="J160" s="31"/>
      <c r="K160" s="31"/>
      <c r="L160" s="31"/>
      <c r="M160" s="31"/>
      <c r="N160" s="31"/>
      <c r="O160" s="31"/>
      <c r="P160" s="32"/>
    </row>
  </sheetData>
  <sheetProtection sheet="1" objects="1" scenarios="1"/>
  <mergeCells count="3">
    <mergeCell ref="D89:D90"/>
    <mergeCell ref="D103:D104"/>
    <mergeCell ref="D115:D116"/>
  </mergeCells>
  <phoneticPr fontId="0" type="noConversion"/>
  <conditionalFormatting sqref="G4:G6">
    <cfRule type="cellIs" dxfId="156" priority="13" stopIfTrue="1" operator="equal">
      <formula>"Ga naar het volgende tabblad"</formula>
    </cfRule>
  </conditionalFormatting>
  <conditionalFormatting sqref="F4:F6 F8">
    <cfRule type="cellIs" dxfId="155" priority="14" stopIfTrue="1" operator="equal">
      <formula>#REF!</formula>
    </cfRule>
    <cfRule type="cellIs" dxfId="154" priority="15" stopIfTrue="1" operator="equal">
      <formula>#REF!</formula>
    </cfRule>
    <cfRule type="cellIs" dxfId="153" priority="16" stopIfTrue="1" operator="equal">
      <formula>#REF!</formula>
    </cfRule>
  </conditionalFormatting>
  <conditionalFormatting sqref="G8">
    <cfRule type="cellIs" dxfId="152" priority="17" stopIfTrue="1" operator="equal">
      <formula>"Ga naar het volgende tabblad"</formula>
    </cfRule>
  </conditionalFormatting>
  <conditionalFormatting sqref="G7">
    <cfRule type="cellIs" dxfId="151" priority="18" stopIfTrue="1" operator="equal">
      <formula>"Nee. Ga door naar het volgende tabblad."</formula>
    </cfRule>
  </conditionalFormatting>
  <conditionalFormatting sqref="G20:G156">
    <cfRule type="cellIs" dxfId="150" priority="19" stopIfTrue="1" operator="equal">
      <formula>"Maatregel n.v.t."</formula>
    </cfRule>
  </conditionalFormatting>
  <conditionalFormatting sqref="D8">
    <cfRule type="cellIs" dxfId="149" priority="20" stopIfTrue="1" operator="equal">
      <formula>"Nee. Ga door naar het volgende tabblad."</formula>
    </cfRule>
    <cfRule type="cellIs" dxfId="148" priority="21" stopIfTrue="1" operator="equal">
      <formula>$F$18</formula>
    </cfRule>
  </conditionalFormatting>
  <conditionalFormatting sqref="F20:F156">
    <cfRule type="cellIs" dxfId="147" priority="22" stopIfTrue="1" operator="equal">
      <formula>$F$14</formula>
    </cfRule>
    <cfRule type="cellIs" dxfId="146" priority="23"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56">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P121"/>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296875" style="17" customWidth="1"/>
    <col min="2" max="2" width="26" style="17" customWidth="1"/>
    <col min="3" max="3" width="19.69921875" style="17" customWidth="1"/>
    <col min="4" max="4" width="58.69921875" style="17" customWidth="1"/>
    <col min="5" max="5" width="2.296875" style="18" customWidth="1"/>
    <col min="6" max="6" width="29.69921875" style="19" customWidth="1"/>
    <col min="7" max="7" width="39" style="19" customWidth="1"/>
    <col min="8" max="8" width="90"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0" x14ac:dyDescent="0.4">
      <c r="B2" s="143" t="s">
        <v>1106</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2"/>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2343</v>
      </c>
      <c r="H10" s="241" t="s">
        <v>2419</v>
      </c>
      <c r="I10" s="29"/>
      <c r="J10" s="18"/>
      <c r="K10" s="18"/>
      <c r="L10" s="18"/>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SUM(K20:K39)</f>
        <v>1</v>
      </c>
      <c r="L12" s="17" t="e">
        <f>SUM(L20:L39)</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50" x14ac:dyDescent="0.25">
      <c r="B20" s="138" t="s">
        <v>1177</v>
      </c>
      <c r="C20" s="163" t="s">
        <v>1178</v>
      </c>
      <c r="D20" s="138" t="s">
        <v>1179</v>
      </c>
      <c r="E20" s="148"/>
      <c r="F20" s="135" t="str">
        <f t="shared" ref="F20:F39" si="0">+IF($D$8=$F$17, $F$13, " ")</f>
        <v xml:space="preserve"> </v>
      </c>
      <c r="G20" s="135" t="str">
        <f t="shared" ref="G20:G35" si="1">+IF($F20="Nee, geheel niet van toepassing", "Maatregel n.v.t.", " ")</f>
        <v xml:space="preserve"> </v>
      </c>
      <c r="H20" s="136" t="str">
        <f t="shared" ref="H20:H39" si="2">+IF($D$8=$F$17,"N.v.t."," ")</f>
        <v xml:space="preserve"> </v>
      </c>
      <c r="I20" s="209"/>
      <c r="J20" s="31"/>
      <c r="K20" s="31" t="str">
        <f>+IF(F20=" "," ",IF(F20=$F$13,0,1))</f>
        <v xml:space="preserve"> </v>
      </c>
      <c r="L20" s="31" t="e">
        <f>+IF(#REF!=" "," ",IF(#REF!=#REF!,0,IF(#REF!=#REF!,0,1)))</f>
        <v>#REF!</v>
      </c>
      <c r="M20" s="31"/>
      <c r="N20" s="31"/>
      <c r="O20" s="31"/>
      <c r="P20" s="32"/>
    </row>
    <row r="21" spans="2:16" ht="25" x14ac:dyDescent="0.25">
      <c r="B21" s="138" t="s">
        <v>1177</v>
      </c>
      <c r="C21" s="163" t="s">
        <v>1180</v>
      </c>
      <c r="D21" s="138" t="s">
        <v>1181</v>
      </c>
      <c r="E21" s="152"/>
      <c r="F21" s="135" t="str">
        <f t="shared" si="0"/>
        <v xml:space="preserve"> </v>
      </c>
      <c r="G21" s="135" t="str">
        <f t="shared" si="1"/>
        <v xml:space="preserve"> </v>
      </c>
      <c r="H21" s="136" t="str">
        <f t="shared" si="2"/>
        <v xml:space="preserve"> </v>
      </c>
      <c r="I21" s="209"/>
      <c r="J21" s="31"/>
      <c r="K21" s="31" t="str">
        <f t="shared" ref="K21:K39" si="3">+IF(F21=" "," ",IF(F21=$F$13,0,1))</f>
        <v xml:space="preserve"> </v>
      </c>
      <c r="L21" s="31" t="e">
        <f>+IF(#REF!=" "," ",IF(#REF!=#REF!,0,IF(#REF!=#REF!,0,1)))</f>
        <v>#REF!</v>
      </c>
      <c r="M21" s="31"/>
      <c r="N21" s="31"/>
      <c r="O21" s="31"/>
      <c r="P21" s="32"/>
    </row>
    <row r="22" spans="2:16" ht="12.5" x14ac:dyDescent="0.25">
      <c r="B22" s="138" t="s">
        <v>1177</v>
      </c>
      <c r="C22" s="163" t="s">
        <v>1182</v>
      </c>
      <c r="D22" s="138" t="s">
        <v>1183</v>
      </c>
      <c r="E22" s="152"/>
      <c r="F22" s="135" t="str">
        <f t="shared" si="0"/>
        <v xml:space="preserve"> </v>
      </c>
      <c r="G22" s="135" t="str">
        <f t="shared" si="1"/>
        <v xml:space="preserve"> </v>
      </c>
      <c r="H22" s="136" t="str">
        <f t="shared" si="2"/>
        <v xml:space="preserve"> </v>
      </c>
      <c r="I22" s="209"/>
      <c r="J22" s="31"/>
      <c r="K22" s="31" t="str">
        <f t="shared" si="3"/>
        <v xml:space="preserve"> </v>
      </c>
      <c r="L22" s="31" t="e">
        <f>+IF(#REF!=" "," ",IF(#REF!=#REF!,0,IF(#REF!=#REF!,0,1)))</f>
        <v>#REF!</v>
      </c>
      <c r="M22" s="31"/>
      <c r="N22" s="31"/>
      <c r="O22" s="31"/>
      <c r="P22" s="32"/>
    </row>
    <row r="23" spans="2:16" ht="25" x14ac:dyDescent="0.25">
      <c r="B23" s="138" t="s">
        <v>1177</v>
      </c>
      <c r="C23" s="163" t="s">
        <v>1184</v>
      </c>
      <c r="D23" s="138" t="s">
        <v>1185</v>
      </c>
      <c r="E23" s="152"/>
      <c r="F23" s="135" t="str">
        <f t="shared" si="0"/>
        <v xml:space="preserve"> </v>
      </c>
      <c r="G23" s="135" t="str">
        <f t="shared" si="1"/>
        <v xml:space="preserve"> </v>
      </c>
      <c r="H23" s="136" t="str">
        <f t="shared" si="2"/>
        <v xml:space="preserve"> </v>
      </c>
      <c r="I23" s="209"/>
      <c r="J23" s="31"/>
      <c r="K23" s="31" t="str">
        <f t="shared" si="3"/>
        <v xml:space="preserve"> </v>
      </c>
      <c r="L23" s="31" t="e">
        <f>+IF(#REF!=" "," ",IF(#REF!=#REF!,0,IF(#REF!=#REF!,0,1)))</f>
        <v>#REF!</v>
      </c>
      <c r="M23" s="31"/>
      <c r="N23" s="31"/>
      <c r="O23" s="31"/>
      <c r="P23" s="32"/>
    </row>
    <row r="24" spans="2:16" ht="12.5" x14ac:dyDescent="0.25">
      <c r="B24" s="138" t="s">
        <v>1177</v>
      </c>
      <c r="C24" s="163" t="s">
        <v>1186</v>
      </c>
      <c r="D24" s="138" t="s">
        <v>1187</v>
      </c>
      <c r="E24" s="152"/>
      <c r="F24" s="135" t="str">
        <f t="shared" si="0"/>
        <v xml:space="preserve"> </v>
      </c>
      <c r="G24" s="135" t="str">
        <f t="shared" si="1"/>
        <v xml:space="preserve"> </v>
      </c>
      <c r="H24" s="136" t="str">
        <f t="shared" si="2"/>
        <v xml:space="preserve"> </v>
      </c>
      <c r="I24" s="209"/>
      <c r="J24" s="31"/>
      <c r="K24" s="31" t="str">
        <f t="shared" si="3"/>
        <v xml:space="preserve"> </v>
      </c>
      <c r="L24" s="31" t="e">
        <f>+IF(#REF!=" "," ",IF(#REF!=#REF!,0,IF(#REF!=#REF!,0,1)))</f>
        <v>#REF!</v>
      </c>
      <c r="M24" s="31"/>
      <c r="N24" s="31"/>
      <c r="O24" s="31"/>
      <c r="P24" s="32"/>
    </row>
    <row r="25" spans="2:16" ht="25" x14ac:dyDescent="0.25">
      <c r="B25" s="138" t="s">
        <v>1177</v>
      </c>
      <c r="C25" s="163" t="s">
        <v>1188</v>
      </c>
      <c r="D25" s="138" t="s">
        <v>1189</v>
      </c>
      <c r="E25" s="152"/>
      <c r="F25" s="135" t="str">
        <f t="shared" si="0"/>
        <v xml:space="preserve"> </v>
      </c>
      <c r="G25" s="135" t="str">
        <f t="shared" si="1"/>
        <v xml:space="preserve"> </v>
      </c>
      <c r="H25" s="136" t="str">
        <f t="shared" si="2"/>
        <v xml:space="preserve"> </v>
      </c>
      <c r="I25" s="209"/>
      <c r="J25" s="31"/>
      <c r="K25" s="31" t="str">
        <f t="shared" si="3"/>
        <v xml:space="preserve"> </v>
      </c>
      <c r="L25" s="31" t="e">
        <f>+IF(#REF!=" "," ",IF(#REF!=#REF!,0,IF(#REF!=#REF!,0,1)))</f>
        <v>#REF!</v>
      </c>
      <c r="M25" s="31"/>
      <c r="N25" s="31"/>
      <c r="O25" s="31"/>
      <c r="P25" s="32"/>
    </row>
    <row r="26" spans="2:16" ht="25" x14ac:dyDescent="0.25">
      <c r="B26" s="138" t="s">
        <v>1177</v>
      </c>
      <c r="C26" s="163" t="s">
        <v>1190</v>
      </c>
      <c r="D26" s="138" t="s">
        <v>1191</v>
      </c>
      <c r="E26" s="152"/>
      <c r="F26" s="135" t="str">
        <f t="shared" si="0"/>
        <v xml:space="preserve"> </v>
      </c>
      <c r="G26" s="135" t="str">
        <f t="shared" si="1"/>
        <v xml:space="preserve"> </v>
      </c>
      <c r="H26" s="136" t="str">
        <f t="shared" si="2"/>
        <v xml:space="preserve"> </v>
      </c>
      <c r="I26" s="209"/>
      <c r="J26" s="31"/>
      <c r="K26" s="31" t="str">
        <f t="shared" si="3"/>
        <v xml:space="preserve"> </v>
      </c>
      <c r="L26" s="31" t="e">
        <f>+IF(#REF!=" "," ",IF(#REF!=#REF!,0,IF(#REF!=#REF!,0,1)))</f>
        <v>#REF!</v>
      </c>
      <c r="M26" s="31"/>
      <c r="N26" s="31"/>
      <c r="O26" s="31"/>
      <c r="P26" s="32"/>
    </row>
    <row r="27" spans="2:16" ht="12.5" x14ac:dyDescent="0.25">
      <c r="B27" s="138" t="s">
        <v>1192</v>
      </c>
      <c r="C27" s="163" t="s">
        <v>1193</v>
      </c>
      <c r="D27" s="138" t="s">
        <v>1194</v>
      </c>
      <c r="E27" s="152"/>
      <c r="F27" s="135" t="str">
        <f t="shared" si="0"/>
        <v xml:space="preserve"> </v>
      </c>
      <c r="G27" s="135" t="str">
        <f t="shared" si="1"/>
        <v xml:space="preserve"> </v>
      </c>
      <c r="H27" s="136" t="str">
        <f t="shared" si="2"/>
        <v xml:space="preserve"> </v>
      </c>
      <c r="I27" s="209"/>
      <c r="J27" s="31"/>
      <c r="K27" s="31" t="str">
        <f t="shared" si="3"/>
        <v xml:space="preserve"> </v>
      </c>
      <c r="L27" s="31" t="e">
        <f>+IF(#REF!=" "," ",IF(#REF!=#REF!,0,IF(#REF!=#REF!,0,1)))</f>
        <v>#REF!</v>
      </c>
      <c r="M27" s="31"/>
      <c r="N27" s="31"/>
      <c r="O27" s="31"/>
      <c r="P27" s="32"/>
    </row>
    <row r="28" spans="2:16" ht="25" x14ac:dyDescent="0.25">
      <c r="B28" s="138" t="s">
        <v>1192</v>
      </c>
      <c r="C28" s="163" t="s">
        <v>1195</v>
      </c>
      <c r="D28" s="138" t="s">
        <v>1196</v>
      </c>
      <c r="E28" s="152"/>
      <c r="F28" s="135" t="str">
        <f t="shared" si="0"/>
        <v xml:space="preserve"> </v>
      </c>
      <c r="G28" s="135" t="str">
        <f t="shared" si="1"/>
        <v xml:space="preserve"> </v>
      </c>
      <c r="H28" s="136" t="str">
        <f t="shared" si="2"/>
        <v xml:space="preserve"> </v>
      </c>
      <c r="I28" s="209"/>
      <c r="J28" s="31"/>
      <c r="K28" s="31" t="str">
        <f t="shared" si="3"/>
        <v xml:space="preserve"> </v>
      </c>
      <c r="L28" s="31" t="e">
        <f>+IF(#REF!=" "," ",IF(#REF!=#REF!,0,IF(#REF!=#REF!,0,1)))</f>
        <v>#REF!</v>
      </c>
      <c r="M28" s="31"/>
      <c r="N28" s="31"/>
      <c r="O28" s="31"/>
      <c r="P28" s="32"/>
    </row>
    <row r="29" spans="2:16" ht="25" x14ac:dyDescent="0.25">
      <c r="B29" s="138" t="s">
        <v>1192</v>
      </c>
      <c r="C29" s="163" t="s">
        <v>1197</v>
      </c>
      <c r="D29" s="138" t="s">
        <v>1198</v>
      </c>
      <c r="E29" s="152"/>
      <c r="F29" s="135" t="str">
        <f t="shared" si="0"/>
        <v xml:space="preserve"> </v>
      </c>
      <c r="G29" s="135" t="str">
        <f t="shared" si="1"/>
        <v xml:space="preserve"> </v>
      </c>
      <c r="H29" s="136" t="str">
        <f t="shared" si="2"/>
        <v xml:space="preserve"> </v>
      </c>
      <c r="I29" s="209"/>
      <c r="J29" s="31"/>
      <c r="K29" s="31" t="str">
        <f t="shared" si="3"/>
        <v xml:space="preserve"> </v>
      </c>
      <c r="L29" s="31" t="e">
        <f>+IF(#REF!=" "," ",IF(#REF!=#REF!,0,IF(#REF!=#REF!,0,1)))</f>
        <v>#REF!</v>
      </c>
      <c r="M29" s="31"/>
      <c r="N29" s="31"/>
      <c r="O29" s="31"/>
      <c r="P29" s="32"/>
    </row>
    <row r="30" spans="2:16" ht="25" x14ac:dyDescent="0.25">
      <c r="B30" s="138" t="s">
        <v>1192</v>
      </c>
      <c r="C30" s="163" t="s">
        <v>1199</v>
      </c>
      <c r="D30" s="138" t="s">
        <v>1200</v>
      </c>
      <c r="E30" s="152"/>
      <c r="F30" s="135" t="str">
        <f t="shared" si="0"/>
        <v xml:space="preserve"> </v>
      </c>
      <c r="G30" s="135" t="str">
        <f t="shared" si="1"/>
        <v xml:space="preserve"> </v>
      </c>
      <c r="H30" s="136" t="str">
        <f t="shared" si="2"/>
        <v xml:space="preserve"> </v>
      </c>
      <c r="I30" s="209"/>
      <c r="J30" s="31"/>
      <c r="K30" s="31" t="str">
        <f t="shared" si="3"/>
        <v xml:space="preserve"> </v>
      </c>
      <c r="L30" s="31" t="e">
        <f>+IF(#REF!=" "," ",IF(#REF!=#REF!,0,IF(#REF!=#REF!,0,1)))</f>
        <v>#REF!</v>
      </c>
      <c r="M30" s="31"/>
      <c r="N30" s="31"/>
      <c r="O30" s="31"/>
      <c r="P30" s="32"/>
    </row>
    <row r="31" spans="2:16" ht="25" x14ac:dyDescent="0.25">
      <c r="B31" s="138" t="s">
        <v>1201</v>
      </c>
      <c r="C31" s="163" t="s">
        <v>1202</v>
      </c>
      <c r="D31" s="138" t="s">
        <v>1203</v>
      </c>
      <c r="E31" s="152"/>
      <c r="F31" s="135" t="str">
        <f t="shared" si="0"/>
        <v xml:space="preserve"> </v>
      </c>
      <c r="G31" s="135" t="str">
        <f t="shared" si="1"/>
        <v xml:space="preserve"> </v>
      </c>
      <c r="H31" s="136" t="str">
        <f t="shared" si="2"/>
        <v xml:space="preserve"> </v>
      </c>
      <c r="I31" s="209"/>
      <c r="J31" s="31"/>
      <c r="K31" s="31" t="str">
        <f t="shared" si="3"/>
        <v xml:space="preserve"> </v>
      </c>
      <c r="L31" s="31" t="e">
        <f>+IF(#REF!=" "," ",IF(#REF!=#REF!,0,IF(#REF!=#REF!,0,1)))</f>
        <v>#REF!</v>
      </c>
      <c r="M31" s="31"/>
      <c r="N31" s="31"/>
      <c r="O31" s="31"/>
      <c r="P31" s="32"/>
    </row>
    <row r="32" spans="2:16" ht="12.5" x14ac:dyDescent="0.25">
      <c r="B32" s="138" t="s">
        <v>1201</v>
      </c>
      <c r="C32" s="163" t="s">
        <v>1204</v>
      </c>
      <c r="D32" s="138" t="s">
        <v>1205</v>
      </c>
      <c r="E32" s="152"/>
      <c r="F32" s="135"/>
      <c r="G32" s="135"/>
      <c r="H32" s="136" t="str">
        <f t="shared" si="2"/>
        <v xml:space="preserve"> </v>
      </c>
      <c r="I32" s="209"/>
      <c r="J32" s="31"/>
      <c r="K32" s="31">
        <f t="shared" si="3"/>
        <v>1</v>
      </c>
      <c r="L32" s="31" t="e">
        <f>+IF(#REF!=" "," ",IF(#REF!=#REF!,0,IF(#REF!=#REF!,0,1)))</f>
        <v>#REF!</v>
      </c>
      <c r="M32" s="31"/>
      <c r="N32" s="31"/>
      <c r="O32" s="31"/>
      <c r="P32" s="32"/>
    </row>
    <row r="33" spans="2:16" ht="12.5" x14ac:dyDescent="0.25">
      <c r="B33" s="138" t="s">
        <v>1201</v>
      </c>
      <c r="C33" s="163" t="s">
        <v>1204</v>
      </c>
      <c r="D33" s="138" t="s">
        <v>1206</v>
      </c>
      <c r="E33" s="148"/>
      <c r="F33" s="135" t="str">
        <f t="shared" si="0"/>
        <v xml:space="preserve"> </v>
      </c>
      <c r="G33" s="135" t="str">
        <f t="shared" si="1"/>
        <v xml:space="preserve"> </v>
      </c>
      <c r="H33" s="136" t="str">
        <f t="shared" si="2"/>
        <v xml:space="preserve"> </v>
      </c>
      <c r="I33" s="209"/>
      <c r="J33" s="31"/>
      <c r="K33" s="31" t="str">
        <f t="shared" si="3"/>
        <v xml:space="preserve"> </v>
      </c>
      <c r="L33" s="31" t="e">
        <f>+IF(#REF!=" "," ",IF(#REF!=#REF!,0,IF(#REF!=#REF!,0,1)))</f>
        <v>#REF!</v>
      </c>
      <c r="M33" s="31"/>
      <c r="N33" s="31"/>
      <c r="O33" s="31"/>
      <c r="P33" s="32"/>
    </row>
    <row r="34" spans="2:16" ht="12.5" x14ac:dyDescent="0.25">
      <c r="B34" s="138" t="s">
        <v>1201</v>
      </c>
      <c r="C34" s="163" t="s">
        <v>1207</v>
      </c>
      <c r="D34" s="138" t="s">
        <v>1208</v>
      </c>
      <c r="E34" s="152"/>
      <c r="F34" s="135" t="str">
        <f t="shared" si="0"/>
        <v xml:space="preserve"> </v>
      </c>
      <c r="G34" s="135" t="str">
        <f t="shared" si="1"/>
        <v xml:space="preserve"> </v>
      </c>
      <c r="H34" s="136" t="str">
        <f t="shared" si="2"/>
        <v xml:space="preserve"> </v>
      </c>
      <c r="I34" s="209"/>
      <c r="J34" s="31"/>
      <c r="K34" s="31" t="str">
        <f t="shared" si="3"/>
        <v xml:space="preserve"> </v>
      </c>
      <c r="L34" s="31" t="e">
        <f>+IF(#REF!=" "," ",IF(#REF!=#REF!,0,IF(#REF!=#REF!,0,1)))</f>
        <v>#REF!</v>
      </c>
      <c r="M34" s="31"/>
      <c r="N34" s="31"/>
      <c r="O34" s="31"/>
      <c r="P34" s="32"/>
    </row>
    <row r="35" spans="2:16" ht="37.5" x14ac:dyDescent="0.25">
      <c r="B35" s="138" t="s">
        <v>1209</v>
      </c>
      <c r="C35" s="163" t="s">
        <v>1210</v>
      </c>
      <c r="D35" s="138" t="s">
        <v>1211</v>
      </c>
      <c r="E35" s="152"/>
      <c r="F35" s="135" t="str">
        <f t="shared" si="0"/>
        <v xml:space="preserve"> </v>
      </c>
      <c r="G35" s="135" t="str">
        <f t="shared" si="1"/>
        <v xml:space="preserve"> </v>
      </c>
      <c r="H35" s="136" t="str">
        <f t="shared" si="2"/>
        <v xml:space="preserve"> </v>
      </c>
      <c r="I35" s="209"/>
      <c r="J35" s="31"/>
      <c r="K35" s="31" t="str">
        <f t="shared" si="3"/>
        <v xml:space="preserve"> </v>
      </c>
      <c r="L35" s="31" t="e">
        <f>+IF(#REF!=" "," ",IF(#REF!=#REF!,0,IF(#REF!=#REF!,0,1)))</f>
        <v>#REF!</v>
      </c>
      <c r="M35" s="31"/>
      <c r="N35" s="31"/>
      <c r="O35" s="31"/>
      <c r="P35" s="32"/>
    </row>
    <row r="36" spans="2:16" ht="25" x14ac:dyDescent="0.25">
      <c r="B36" s="138" t="s">
        <v>1212</v>
      </c>
      <c r="C36" s="163">
        <v>6</v>
      </c>
      <c r="D36" s="138" t="s">
        <v>526</v>
      </c>
      <c r="E36" s="152"/>
      <c r="F36" s="135" t="str">
        <f t="shared" si="0"/>
        <v xml:space="preserve"> </v>
      </c>
      <c r="G36" s="135" t="str">
        <f>+IF($F36="Nee, geheel niet van toepassing", "Maatregel n.v.t.", " ")</f>
        <v xml:space="preserve"> </v>
      </c>
      <c r="H36" s="136" t="str">
        <f t="shared" si="2"/>
        <v xml:space="preserve"> </v>
      </c>
      <c r="I36" s="209"/>
      <c r="J36" s="31"/>
      <c r="K36" s="31" t="str">
        <f t="shared" si="3"/>
        <v xml:space="preserve"> </v>
      </c>
      <c r="L36" s="31" t="e">
        <f>+IF(#REF!=" "," ",IF(#REF!=#REF!,0,IF(#REF!=#REF!,0,1)))</f>
        <v>#REF!</v>
      </c>
      <c r="M36" s="31"/>
      <c r="N36" s="31"/>
      <c r="O36" s="31"/>
      <c r="P36" s="32"/>
    </row>
    <row r="37" spans="2:16" ht="50" x14ac:dyDescent="0.25">
      <c r="B37" s="138" t="s">
        <v>527</v>
      </c>
      <c r="C37" s="163" t="s">
        <v>528</v>
      </c>
      <c r="D37" s="138" t="s">
        <v>1051</v>
      </c>
      <c r="E37" s="152"/>
      <c r="F37" s="135" t="str">
        <f t="shared" si="0"/>
        <v xml:space="preserve"> </v>
      </c>
      <c r="G37" s="135" t="str">
        <f>+IF($F37="Nee, geheel niet van toepassing", "Maatregel n.v.t.", " ")</f>
        <v xml:space="preserve"> </v>
      </c>
      <c r="H37" s="136" t="str">
        <f t="shared" si="2"/>
        <v xml:space="preserve"> </v>
      </c>
      <c r="I37" s="209"/>
      <c r="J37" s="31"/>
      <c r="K37" s="31" t="str">
        <f t="shared" si="3"/>
        <v xml:space="preserve"> </v>
      </c>
      <c r="L37" s="31" t="e">
        <f>+IF(#REF!=" "," ",IF(#REF!=#REF!,0,IF(#REF!=#REF!,0,1)))</f>
        <v>#REF!</v>
      </c>
      <c r="M37" s="31"/>
      <c r="N37" s="31"/>
      <c r="O37" s="31"/>
      <c r="P37" s="32"/>
    </row>
    <row r="38" spans="2:16" ht="25" x14ac:dyDescent="0.25">
      <c r="B38" s="138" t="s">
        <v>527</v>
      </c>
      <c r="C38" s="163" t="s">
        <v>1052</v>
      </c>
      <c r="D38" s="138" t="s">
        <v>1053</v>
      </c>
      <c r="E38" s="148"/>
      <c r="F38" s="135" t="str">
        <f t="shared" si="0"/>
        <v xml:space="preserve"> </v>
      </c>
      <c r="G38" s="135" t="str">
        <f>+IF($F38="Nee, geheel niet van toepassing", "Maatregel n.v.t.", " ")</f>
        <v xml:space="preserve"> </v>
      </c>
      <c r="H38" s="136" t="str">
        <f t="shared" si="2"/>
        <v xml:space="preserve"> </v>
      </c>
      <c r="I38" s="209"/>
      <c r="J38" s="31"/>
      <c r="K38" s="31" t="str">
        <f t="shared" si="3"/>
        <v xml:space="preserve"> </v>
      </c>
      <c r="L38" s="31" t="e">
        <f>+IF(#REF!=" "," ",IF(#REF!=#REF!,0,IF(#REF!=#REF!,0,1)))</f>
        <v>#REF!</v>
      </c>
      <c r="M38" s="31"/>
      <c r="N38" s="31"/>
      <c r="O38" s="31"/>
      <c r="P38" s="32"/>
    </row>
    <row r="39" spans="2:16" ht="25" x14ac:dyDescent="0.25">
      <c r="B39" s="138" t="s">
        <v>1054</v>
      </c>
      <c r="C39" s="163">
        <v>8</v>
      </c>
      <c r="D39" s="138" t="s">
        <v>1055</v>
      </c>
      <c r="E39" s="148"/>
      <c r="F39" s="135" t="str">
        <f t="shared" si="0"/>
        <v xml:space="preserve"> </v>
      </c>
      <c r="G39" s="135" t="str">
        <f>+IF($F39="Nee, geheel niet van toepassing", "Maatregel n.v.t.", " ")</f>
        <v xml:space="preserve"> </v>
      </c>
      <c r="H39" s="136" t="str">
        <f t="shared" si="2"/>
        <v xml:space="preserve"> </v>
      </c>
      <c r="I39" s="209"/>
      <c r="J39" s="31"/>
      <c r="K39" s="31" t="str">
        <f t="shared" si="3"/>
        <v xml:space="preserve"> </v>
      </c>
      <c r="L39" s="31" t="e">
        <f>+IF(#REF!=" "," ",IF(#REF!=#REF!,0,IF(#REF!=#REF!,0,1)))</f>
        <v>#REF!</v>
      </c>
      <c r="M39" s="31"/>
      <c r="N39" s="31"/>
      <c r="O39" s="31"/>
      <c r="P39" s="32"/>
    </row>
    <row r="40" spans="2:16" x14ac:dyDescent="0.2">
      <c r="E40" s="24"/>
      <c r="F40" s="17"/>
      <c r="G40" s="17"/>
      <c r="H40" s="17"/>
      <c r="I40" s="24"/>
      <c r="J40" s="17"/>
      <c r="K40" s="17"/>
      <c r="L40" s="17"/>
      <c r="M40" s="17"/>
      <c r="N40" s="17"/>
      <c r="O40" s="17"/>
    </row>
    <row r="41" spans="2:16" hidden="1" x14ac:dyDescent="0.2">
      <c r="E41" s="24"/>
      <c r="F41" s="17"/>
      <c r="G41" s="17"/>
      <c r="H41" s="17"/>
      <c r="I41" s="24"/>
      <c r="J41" s="17"/>
      <c r="K41" s="17"/>
      <c r="L41" s="17"/>
      <c r="M41" s="17"/>
      <c r="N41" s="17"/>
      <c r="O41" s="17"/>
    </row>
    <row r="42" spans="2:16" hidden="1" x14ac:dyDescent="0.2">
      <c r="E42" s="24"/>
      <c r="J42" s="17"/>
      <c r="K42" s="17"/>
      <c r="L42" s="17"/>
      <c r="M42" s="17"/>
      <c r="N42" s="17"/>
      <c r="O42" s="17"/>
    </row>
    <row r="43" spans="2:16" hidden="1" x14ac:dyDescent="0.2">
      <c r="E43" s="24"/>
      <c r="J43" s="17"/>
      <c r="K43" s="17"/>
      <c r="L43" s="17"/>
      <c r="M43" s="17"/>
      <c r="N43" s="17"/>
      <c r="O43" s="17"/>
    </row>
    <row r="44" spans="2:16" hidden="1" x14ac:dyDescent="0.2">
      <c r="E44" s="24"/>
      <c r="J44" s="17"/>
      <c r="K44" s="17"/>
      <c r="L44" s="17"/>
      <c r="M44" s="17"/>
      <c r="N44" s="17"/>
      <c r="O44" s="17"/>
    </row>
    <row r="45" spans="2:16" hidden="1" x14ac:dyDescent="0.2">
      <c r="E45" s="24"/>
      <c r="J45" s="17"/>
      <c r="K45" s="17"/>
      <c r="L45" s="17"/>
      <c r="M45" s="17"/>
      <c r="N45" s="17"/>
      <c r="O45" s="17"/>
    </row>
    <row r="46" spans="2:16" hidden="1" x14ac:dyDescent="0.2">
      <c r="E46" s="24"/>
      <c r="F46" s="17"/>
      <c r="G46" s="17"/>
      <c r="H46" s="17"/>
      <c r="I46" s="24"/>
      <c r="J46" s="17"/>
      <c r="K46" s="17"/>
      <c r="L46" s="17"/>
      <c r="M46" s="17"/>
      <c r="N46" s="17"/>
      <c r="O46" s="17"/>
    </row>
    <row r="47" spans="2:16" hidden="1" x14ac:dyDescent="0.2">
      <c r="E47" s="24"/>
      <c r="F47" s="17"/>
      <c r="G47" s="17"/>
      <c r="H47" s="17"/>
      <c r="I47" s="24"/>
      <c r="J47" s="17"/>
      <c r="K47" s="17"/>
      <c r="L47" s="17"/>
      <c r="M47" s="17"/>
      <c r="N47" s="17"/>
      <c r="O47" s="17"/>
    </row>
    <row r="48" spans="2:16" s="24" customFormat="1" hidden="1" x14ac:dyDescent="0.2">
      <c r="B48" s="18"/>
      <c r="C48" s="18"/>
      <c r="D48" s="18"/>
      <c r="E48" s="18"/>
      <c r="F48" s="18"/>
      <c r="G48" s="18"/>
      <c r="H48" s="18"/>
      <c r="I48" s="18"/>
      <c r="J48" s="18"/>
      <c r="K48" s="18"/>
      <c r="L48" s="18"/>
      <c r="M48" s="18"/>
      <c r="N48" s="18"/>
      <c r="O48" s="18"/>
    </row>
    <row r="49" spans="2:15" s="24" customFormat="1" hidden="1" x14ac:dyDescent="0.2">
      <c r="B49" s="18"/>
      <c r="C49" s="18"/>
      <c r="D49" s="18"/>
      <c r="E49" s="18"/>
      <c r="F49" s="18"/>
      <c r="G49" s="18"/>
      <c r="H49" s="18"/>
      <c r="I49" s="18"/>
      <c r="J49" s="18"/>
      <c r="K49" s="18"/>
      <c r="L49" s="18"/>
      <c r="M49" s="18"/>
      <c r="N49" s="18"/>
      <c r="O49" s="18"/>
    </row>
    <row r="50" spans="2:15" s="24" customFormat="1" hidden="1" x14ac:dyDescent="0.2">
      <c r="B50" s="18"/>
      <c r="C50" s="18"/>
      <c r="D50" s="18"/>
      <c r="E50" s="18"/>
      <c r="F50" s="18"/>
      <c r="G50" s="18"/>
      <c r="H50" s="18"/>
      <c r="I50" s="18"/>
      <c r="J50" s="18"/>
      <c r="K50" s="18"/>
      <c r="L50" s="18"/>
      <c r="M50" s="18"/>
      <c r="N50" s="18"/>
      <c r="O50" s="18"/>
    </row>
    <row r="51" spans="2:15" s="24" customFormat="1" hidden="1" x14ac:dyDescent="0.2">
      <c r="B51" s="18"/>
      <c r="C51" s="18"/>
      <c r="D51" s="18"/>
      <c r="E51" s="18"/>
      <c r="F51" s="18"/>
      <c r="G51" s="18"/>
      <c r="H51" s="18"/>
      <c r="I51" s="18"/>
      <c r="J51" s="18"/>
      <c r="K51" s="18"/>
      <c r="L51" s="18"/>
      <c r="M51" s="18"/>
      <c r="N51" s="18"/>
      <c r="O51" s="18"/>
    </row>
    <row r="52" spans="2:15" s="24" customFormat="1" hidden="1" x14ac:dyDescent="0.2">
      <c r="B52" s="18"/>
      <c r="C52" s="18"/>
      <c r="D52" s="18"/>
      <c r="E52" s="18"/>
      <c r="F52" s="18"/>
      <c r="G52" s="18"/>
      <c r="H52" s="18"/>
      <c r="I52" s="18"/>
      <c r="J52" s="18"/>
      <c r="K52" s="18"/>
      <c r="L52" s="18"/>
      <c r="M52" s="18"/>
      <c r="N52" s="18"/>
      <c r="O52" s="18"/>
    </row>
    <row r="53" spans="2:15" s="24" customFormat="1" hidden="1" x14ac:dyDescent="0.2">
      <c r="B53" s="18"/>
      <c r="C53" s="18"/>
      <c r="D53" s="18"/>
      <c r="E53" s="18"/>
      <c r="F53" s="18"/>
      <c r="G53" s="18"/>
      <c r="H53" s="18"/>
      <c r="I53" s="18"/>
      <c r="J53" s="18"/>
      <c r="K53" s="18"/>
      <c r="L53" s="18"/>
      <c r="M53" s="18"/>
      <c r="N53" s="18"/>
      <c r="O53" s="18"/>
    </row>
    <row r="54" spans="2:15" s="24" customFormat="1" hidden="1" x14ac:dyDescent="0.2">
      <c r="B54" s="18"/>
      <c r="C54" s="18"/>
      <c r="D54" s="18"/>
      <c r="E54" s="18"/>
      <c r="F54" s="18"/>
      <c r="G54" s="18"/>
      <c r="H54" s="18"/>
      <c r="I54" s="18"/>
      <c r="J54" s="18"/>
      <c r="K54" s="18"/>
      <c r="L54" s="18"/>
      <c r="M54" s="18"/>
      <c r="N54" s="18"/>
      <c r="O54" s="18"/>
    </row>
    <row r="55" spans="2:15" s="24" customFormat="1" hidden="1" x14ac:dyDescent="0.2">
      <c r="B55" s="18"/>
      <c r="C55" s="18"/>
      <c r="D55" s="18"/>
      <c r="E55" s="18"/>
      <c r="F55" s="18"/>
      <c r="G55" s="18"/>
      <c r="H55" s="18"/>
      <c r="I55" s="18"/>
      <c r="J55" s="18"/>
      <c r="K55" s="18"/>
      <c r="L55" s="18"/>
      <c r="M55" s="18"/>
      <c r="N55" s="18"/>
      <c r="O55" s="18"/>
    </row>
    <row r="56" spans="2:15" s="24" customFormat="1" hidden="1" x14ac:dyDescent="0.2">
      <c r="B56" s="18"/>
      <c r="C56" s="18"/>
      <c r="D56" s="18"/>
      <c r="E56" s="18"/>
      <c r="F56" s="18"/>
      <c r="G56" s="18"/>
      <c r="H56" s="18"/>
      <c r="I56" s="18"/>
      <c r="J56" s="18"/>
      <c r="K56" s="18"/>
      <c r="L56" s="18"/>
      <c r="M56" s="18"/>
      <c r="N56" s="18"/>
      <c r="O56" s="18"/>
    </row>
    <row r="57" spans="2:15" s="24" customFormat="1" hidden="1" x14ac:dyDescent="0.2">
      <c r="B57" s="18"/>
      <c r="C57" s="18"/>
      <c r="D57" s="18"/>
      <c r="E57" s="18"/>
      <c r="F57" s="18"/>
      <c r="G57" s="18"/>
      <c r="H57" s="18"/>
      <c r="I57" s="18"/>
      <c r="J57" s="18"/>
      <c r="K57" s="18"/>
      <c r="L57" s="18"/>
      <c r="M57" s="18"/>
      <c r="N57" s="18"/>
      <c r="O57" s="18"/>
    </row>
    <row r="58" spans="2:15" s="24" customFormat="1" hidden="1" x14ac:dyDescent="0.2">
      <c r="B58" s="18"/>
      <c r="C58" s="18"/>
      <c r="D58" s="18"/>
      <c r="E58" s="18"/>
      <c r="F58" s="18"/>
      <c r="G58" s="18"/>
      <c r="H58" s="18"/>
      <c r="I58" s="18"/>
      <c r="J58" s="18"/>
      <c r="K58" s="18"/>
      <c r="L58" s="18"/>
      <c r="M58" s="18"/>
      <c r="N58" s="18"/>
      <c r="O58" s="18"/>
    </row>
    <row r="59" spans="2:15" s="24" customFormat="1" hidden="1" x14ac:dyDescent="0.2">
      <c r="B59" s="18"/>
      <c r="C59" s="18"/>
      <c r="D59" s="18"/>
      <c r="E59" s="18"/>
      <c r="F59" s="18"/>
      <c r="G59" s="18"/>
      <c r="H59" s="18"/>
      <c r="I59" s="18"/>
      <c r="J59" s="18"/>
      <c r="K59" s="18"/>
      <c r="L59" s="18"/>
      <c r="M59" s="18"/>
      <c r="N59" s="18"/>
      <c r="O59" s="18"/>
    </row>
    <row r="60" spans="2:15" s="24" customFormat="1" hidden="1" x14ac:dyDescent="0.2">
      <c r="B60" s="18"/>
      <c r="C60" s="18"/>
      <c r="D60" s="18"/>
      <c r="E60" s="18"/>
      <c r="F60" s="18"/>
      <c r="G60" s="18"/>
      <c r="H60" s="18"/>
      <c r="I60" s="18"/>
      <c r="J60" s="18"/>
      <c r="K60" s="18"/>
      <c r="L60" s="18"/>
      <c r="M60" s="18"/>
      <c r="N60" s="18"/>
      <c r="O60" s="18"/>
    </row>
    <row r="61" spans="2:15" s="24" customFormat="1" hidden="1" x14ac:dyDescent="0.2">
      <c r="B61" s="18"/>
      <c r="C61" s="18"/>
      <c r="D61" s="18"/>
      <c r="E61" s="18"/>
      <c r="F61" s="18"/>
      <c r="G61" s="18"/>
      <c r="H61" s="18"/>
      <c r="I61" s="18"/>
      <c r="J61" s="18"/>
      <c r="K61" s="18"/>
      <c r="L61" s="18"/>
      <c r="M61" s="18"/>
      <c r="N61" s="18"/>
      <c r="O61" s="18"/>
    </row>
    <row r="62" spans="2:15" s="24" customFormat="1" hidden="1" x14ac:dyDescent="0.2">
      <c r="B62" s="18"/>
      <c r="C62" s="18"/>
      <c r="D62" s="18"/>
      <c r="E62" s="18"/>
      <c r="F62" s="18"/>
      <c r="G62" s="18"/>
      <c r="H62" s="18"/>
      <c r="I62" s="18"/>
      <c r="J62" s="18"/>
      <c r="K62" s="18"/>
      <c r="L62" s="18"/>
      <c r="M62" s="18"/>
      <c r="N62" s="18"/>
      <c r="O62" s="18"/>
    </row>
    <row r="63" spans="2:15" s="24" customFormat="1" hidden="1" x14ac:dyDescent="0.2">
      <c r="B63" s="18"/>
      <c r="C63" s="18"/>
      <c r="D63" s="18"/>
      <c r="E63" s="18"/>
      <c r="F63" s="18"/>
      <c r="G63" s="18"/>
      <c r="H63" s="18"/>
      <c r="I63" s="18"/>
      <c r="J63" s="18"/>
      <c r="K63" s="18"/>
      <c r="L63" s="18"/>
      <c r="M63" s="18"/>
      <c r="N63" s="18"/>
      <c r="O63" s="18"/>
    </row>
    <row r="64" spans="2:15" s="24" customFormat="1" hidden="1" x14ac:dyDescent="0.2">
      <c r="B64" s="18"/>
      <c r="C64" s="18"/>
      <c r="D64" s="18"/>
      <c r="E64" s="18"/>
      <c r="F64" s="18"/>
      <c r="G64" s="18"/>
      <c r="H64" s="18"/>
      <c r="I64" s="18"/>
      <c r="J64" s="18"/>
      <c r="K64" s="18"/>
      <c r="L64" s="18"/>
      <c r="M64" s="18"/>
      <c r="N64" s="18"/>
      <c r="O64" s="18"/>
    </row>
    <row r="65" spans="2:15" s="24" customFormat="1" hidden="1" x14ac:dyDescent="0.2">
      <c r="B65" s="18"/>
      <c r="C65" s="18"/>
      <c r="D65" s="18"/>
      <c r="E65" s="18"/>
      <c r="F65" s="18"/>
      <c r="G65" s="18"/>
      <c r="H65" s="18"/>
      <c r="I65" s="18"/>
      <c r="J65" s="18"/>
      <c r="K65" s="18"/>
      <c r="L65" s="18"/>
      <c r="M65" s="18"/>
      <c r="N65" s="18"/>
      <c r="O65" s="18"/>
    </row>
    <row r="66" spans="2:15" s="24" customFormat="1" hidden="1" x14ac:dyDescent="0.2">
      <c r="B66" s="18"/>
      <c r="C66" s="18"/>
      <c r="D66" s="18"/>
      <c r="E66" s="18"/>
      <c r="F66" s="18"/>
      <c r="G66" s="18"/>
      <c r="H66" s="18"/>
      <c r="I66" s="18"/>
      <c r="J66" s="18"/>
      <c r="K66" s="18"/>
      <c r="L66" s="18"/>
      <c r="M66" s="18"/>
      <c r="N66" s="18"/>
      <c r="O66" s="18"/>
    </row>
    <row r="67" spans="2:15" s="24" customFormat="1" hidden="1" x14ac:dyDescent="0.2">
      <c r="B67" s="18"/>
      <c r="C67" s="18"/>
      <c r="D67" s="18"/>
      <c r="E67" s="18"/>
      <c r="F67" s="18"/>
      <c r="G67" s="18"/>
      <c r="H67" s="18"/>
      <c r="I67" s="18"/>
      <c r="J67" s="18"/>
      <c r="K67" s="18"/>
      <c r="L67" s="18"/>
      <c r="M67" s="18"/>
      <c r="N67" s="18"/>
      <c r="O67" s="18"/>
    </row>
    <row r="68" spans="2:15" s="24" customFormat="1" hidden="1" x14ac:dyDescent="0.2">
      <c r="B68" s="18"/>
      <c r="C68" s="18"/>
      <c r="D68" s="18"/>
      <c r="E68" s="18"/>
      <c r="F68" s="18"/>
      <c r="G68" s="18"/>
      <c r="H68" s="18"/>
      <c r="I68" s="18"/>
      <c r="J68" s="18"/>
      <c r="K68" s="18"/>
      <c r="L68" s="18"/>
      <c r="M68" s="18"/>
      <c r="N68" s="18"/>
      <c r="O68" s="18"/>
    </row>
    <row r="69" spans="2:15" s="24" customFormat="1" hidden="1" x14ac:dyDescent="0.2">
      <c r="B69" s="18"/>
      <c r="C69" s="18"/>
      <c r="D69" s="18"/>
      <c r="E69" s="18"/>
      <c r="F69" s="18"/>
      <c r="G69" s="18"/>
      <c r="H69" s="18"/>
      <c r="I69" s="18"/>
      <c r="J69" s="18"/>
      <c r="K69" s="18"/>
      <c r="L69" s="18"/>
      <c r="M69" s="18"/>
      <c r="N69" s="18"/>
      <c r="O69" s="18"/>
    </row>
    <row r="70" spans="2:15" s="24" customFormat="1" hidden="1" x14ac:dyDescent="0.2">
      <c r="B70" s="18"/>
      <c r="C70" s="18"/>
      <c r="D70" s="18"/>
      <c r="E70" s="18"/>
      <c r="F70" s="18"/>
      <c r="G70" s="18"/>
      <c r="H70" s="18"/>
      <c r="I70" s="18"/>
      <c r="J70" s="18"/>
      <c r="K70" s="18"/>
      <c r="L70" s="18"/>
      <c r="M70" s="18"/>
      <c r="N70" s="18"/>
      <c r="O70" s="18"/>
    </row>
    <row r="71" spans="2:15" s="24" customFormat="1" hidden="1" x14ac:dyDescent="0.2">
      <c r="B71" s="18"/>
      <c r="C71" s="18"/>
      <c r="D71" s="18"/>
      <c r="E71" s="18"/>
      <c r="F71" s="18"/>
      <c r="G71" s="18"/>
      <c r="H71" s="18"/>
      <c r="I71" s="18"/>
      <c r="J71" s="18"/>
      <c r="K71" s="18"/>
      <c r="L71" s="18"/>
      <c r="M71" s="18"/>
      <c r="N71" s="18"/>
      <c r="O71" s="18"/>
    </row>
    <row r="72" spans="2:15" s="24" customFormat="1" hidden="1" x14ac:dyDescent="0.2">
      <c r="B72" s="18"/>
      <c r="C72" s="18"/>
      <c r="D72" s="18"/>
      <c r="E72" s="18"/>
      <c r="F72" s="18"/>
      <c r="G72" s="18"/>
      <c r="H72" s="18"/>
      <c r="I72" s="18"/>
      <c r="J72" s="18"/>
      <c r="K72" s="18"/>
      <c r="L72" s="18"/>
      <c r="M72" s="18"/>
      <c r="N72" s="18"/>
      <c r="O72" s="18"/>
    </row>
    <row r="73" spans="2:15" s="24" customFormat="1" hidden="1" x14ac:dyDescent="0.2">
      <c r="B73" s="18"/>
      <c r="C73" s="18"/>
      <c r="D73" s="18"/>
      <c r="E73" s="18"/>
      <c r="F73" s="18"/>
      <c r="G73" s="18"/>
      <c r="H73" s="18"/>
      <c r="I73" s="18"/>
      <c r="J73" s="18"/>
      <c r="K73" s="18"/>
      <c r="L73" s="18"/>
      <c r="M73" s="18"/>
      <c r="N73" s="18"/>
      <c r="O73" s="18"/>
    </row>
    <row r="74" spans="2:15" s="24" customFormat="1" hidden="1" x14ac:dyDescent="0.2">
      <c r="B74" s="18"/>
      <c r="C74" s="18"/>
      <c r="D74" s="18"/>
      <c r="E74" s="18"/>
      <c r="F74" s="18"/>
      <c r="G74" s="18"/>
      <c r="H74" s="18"/>
      <c r="I74" s="18"/>
      <c r="J74" s="18"/>
      <c r="K74" s="18"/>
      <c r="L74" s="18"/>
      <c r="M74" s="18"/>
      <c r="N74" s="18"/>
      <c r="O74" s="18"/>
    </row>
    <row r="75" spans="2:15" s="24" customFormat="1" hidden="1" x14ac:dyDescent="0.2">
      <c r="B75" s="18"/>
      <c r="C75" s="18"/>
      <c r="D75" s="18"/>
      <c r="E75" s="18"/>
      <c r="F75" s="18"/>
      <c r="G75" s="18"/>
      <c r="H75" s="18"/>
      <c r="I75" s="18"/>
      <c r="J75" s="18"/>
      <c r="K75" s="18"/>
      <c r="L75" s="18"/>
      <c r="M75" s="18"/>
      <c r="N75" s="18"/>
      <c r="O75" s="18"/>
    </row>
    <row r="76" spans="2:15" s="24" customFormat="1" hidden="1" x14ac:dyDescent="0.2">
      <c r="B76" s="18"/>
      <c r="C76" s="18"/>
      <c r="D76" s="18"/>
      <c r="E76" s="18"/>
      <c r="F76" s="18"/>
      <c r="G76" s="18"/>
      <c r="H76" s="18"/>
      <c r="I76" s="18"/>
      <c r="J76" s="18"/>
      <c r="K76" s="18"/>
      <c r="L76" s="18"/>
      <c r="M76" s="18"/>
      <c r="N76" s="18"/>
      <c r="O76" s="18"/>
    </row>
    <row r="77" spans="2:15" s="24" customFormat="1" hidden="1" x14ac:dyDescent="0.2">
      <c r="B77" s="18"/>
      <c r="C77" s="18"/>
      <c r="D77" s="18"/>
      <c r="E77" s="18"/>
      <c r="F77" s="18"/>
      <c r="G77" s="18"/>
      <c r="H77" s="18"/>
      <c r="I77" s="18"/>
      <c r="J77" s="18"/>
      <c r="K77" s="18"/>
      <c r="L77" s="18"/>
      <c r="M77" s="18"/>
      <c r="N77" s="18"/>
      <c r="O77" s="18"/>
    </row>
    <row r="78" spans="2:15" s="24" customFormat="1" hidden="1" x14ac:dyDescent="0.2">
      <c r="B78" s="18"/>
      <c r="C78" s="18"/>
      <c r="D78" s="18"/>
      <c r="E78" s="18"/>
      <c r="F78" s="18"/>
      <c r="G78" s="18"/>
      <c r="H78" s="18"/>
      <c r="I78" s="18"/>
      <c r="J78" s="18"/>
      <c r="K78" s="18"/>
      <c r="L78" s="18"/>
      <c r="M78" s="18"/>
      <c r="N78" s="18"/>
      <c r="O78" s="18"/>
    </row>
    <row r="79" spans="2:15" s="24" customFormat="1" hidden="1" x14ac:dyDescent="0.2">
      <c r="B79" s="18"/>
      <c r="C79" s="18"/>
      <c r="D79" s="18"/>
      <c r="E79" s="18"/>
      <c r="F79" s="18"/>
      <c r="G79" s="18"/>
      <c r="H79" s="18"/>
      <c r="I79" s="18"/>
      <c r="J79" s="18"/>
      <c r="K79" s="18"/>
      <c r="L79" s="18"/>
      <c r="M79" s="18"/>
      <c r="N79" s="18"/>
      <c r="O79" s="18"/>
    </row>
    <row r="80" spans="2:15" s="24" customFormat="1" hidden="1" x14ac:dyDescent="0.2">
      <c r="B80" s="18"/>
      <c r="C80" s="18"/>
      <c r="D80" s="18"/>
      <c r="E80" s="18"/>
      <c r="F80" s="18"/>
      <c r="G80" s="18"/>
      <c r="H80" s="18"/>
      <c r="I80" s="18"/>
      <c r="J80" s="18"/>
      <c r="K80" s="18"/>
      <c r="L80" s="18"/>
      <c r="M80" s="18"/>
      <c r="N80" s="18"/>
      <c r="O80" s="18"/>
    </row>
    <row r="81" spans="2:15" s="24" customFormat="1" hidden="1" x14ac:dyDescent="0.2">
      <c r="B81" s="18"/>
      <c r="C81" s="18"/>
      <c r="D81" s="18"/>
      <c r="E81" s="18"/>
      <c r="F81" s="18"/>
      <c r="G81" s="18"/>
      <c r="H81" s="18"/>
      <c r="I81" s="18"/>
      <c r="J81" s="18"/>
      <c r="K81" s="18"/>
      <c r="L81" s="18"/>
      <c r="M81" s="18"/>
      <c r="N81" s="18"/>
      <c r="O81" s="18"/>
    </row>
    <row r="82" spans="2:15" s="24" customFormat="1" hidden="1" x14ac:dyDescent="0.2">
      <c r="B82" s="18"/>
      <c r="C82" s="18"/>
      <c r="D82" s="18"/>
      <c r="E82" s="18"/>
      <c r="F82" s="18"/>
      <c r="G82" s="18"/>
      <c r="H82" s="18"/>
      <c r="I82" s="18"/>
      <c r="J82" s="18"/>
      <c r="K82" s="18"/>
      <c r="L82" s="18"/>
      <c r="M82" s="18"/>
      <c r="N82" s="18"/>
      <c r="O82" s="18"/>
    </row>
    <row r="83" spans="2:15" s="24" customFormat="1" hidden="1" x14ac:dyDescent="0.2">
      <c r="B83" s="18"/>
      <c r="C83" s="18"/>
      <c r="D83" s="18"/>
      <c r="E83" s="18"/>
      <c r="F83" s="18"/>
      <c r="G83" s="18"/>
      <c r="H83" s="18"/>
      <c r="I83" s="18"/>
      <c r="J83" s="18"/>
      <c r="K83" s="18"/>
      <c r="L83" s="18"/>
      <c r="M83" s="18"/>
      <c r="N83" s="18"/>
      <c r="O83" s="18"/>
    </row>
    <row r="84" spans="2:15" s="24" customFormat="1" hidden="1" x14ac:dyDescent="0.2">
      <c r="B84" s="18"/>
      <c r="C84" s="18"/>
      <c r="D84" s="18"/>
      <c r="E84" s="18"/>
      <c r="F84" s="18"/>
      <c r="G84" s="18"/>
      <c r="H84" s="18"/>
      <c r="I84" s="18"/>
      <c r="J84" s="18"/>
      <c r="K84" s="18"/>
      <c r="L84" s="18"/>
      <c r="M84" s="18"/>
      <c r="N84" s="18"/>
      <c r="O84" s="18"/>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E117" s="18"/>
      <c r="F117" s="18"/>
      <c r="G117" s="18"/>
      <c r="H117" s="18"/>
      <c r="I117" s="18"/>
      <c r="J117" s="18"/>
      <c r="K117" s="18"/>
      <c r="L117" s="18"/>
      <c r="M117" s="18"/>
      <c r="N117" s="18"/>
      <c r="O117" s="18"/>
    </row>
    <row r="118" spans="2:15" hidden="1" x14ac:dyDescent="0.2"/>
    <row r="119" spans="2:15" hidden="1" x14ac:dyDescent="0.2"/>
    <row r="120" spans="2:15" hidden="1" x14ac:dyDescent="0.2"/>
    <row r="121" spans="2:15" hidden="1" x14ac:dyDescent="0.2"/>
  </sheetData>
  <sheetProtection sheet="1" objects="1" scenarios="1"/>
  <phoneticPr fontId="0" type="noConversion"/>
  <conditionalFormatting sqref="G4:G6">
    <cfRule type="cellIs" dxfId="145" priority="1" stopIfTrue="1" operator="equal">
      <formula>"Ga naar het volgende tabblad"</formula>
    </cfRule>
  </conditionalFormatting>
  <conditionalFormatting sqref="F4:F6 F8">
    <cfRule type="cellIs" dxfId="144" priority="2" stopIfTrue="1" operator="equal">
      <formula>#REF!</formula>
    </cfRule>
    <cfRule type="cellIs" dxfId="143" priority="3" stopIfTrue="1" operator="equal">
      <formula>#REF!</formula>
    </cfRule>
    <cfRule type="cellIs" dxfId="142" priority="4" stopIfTrue="1" operator="equal">
      <formula>#REF!</formula>
    </cfRule>
  </conditionalFormatting>
  <conditionalFormatting sqref="G8">
    <cfRule type="cellIs" dxfId="141" priority="5" stopIfTrue="1" operator="equal">
      <formula>"Ga naar het volgende tabblad"</formula>
    </cfRule>
  </conditionalFormatting>
  <conditionalFormatting sqref="G7">
    <cfRule type="cellIs" dxfId="140" priority="6" stopIfTrue="1" operator="equal">
      <formula>"Nee. Ga door naar het volgende tabblad."</formula>
    </cfRule>
  </conditionalFormatting>
  <conditionalFormatting sqref="G20:G39">
    <cfRule type="cellIs" dxfId="139" priority="7" stopIfTrue="1" operator="equal">
      <formula>"Maatregel n.v.t."</formula>
    </cfRule>
  </conditionalFormatting>
  <conditionalFormatting sqref="D8">
    <cfRule type="cellIs" dxfId="138" priority="8" stopIfTrue="1" operator="equal">
      <formula>"Nee. Ga door naar het volgende tabblad."</formula>
    </cfRule>
    <cfRule type="cellIs" dxfId="137" priority="9" stopIfTrue="1" operator="equal">
      <formula>$F$18</formula>
    </cfRule>
  </conditionalFormatting>
  <conditionalFormatting sqref="F20:F39">
    <cfRule type="cellIs" dxfId="136" priority="10" stopIfTrue="1" operator="equal">
      <formula>$F$14</formula>
    </cfRule>
    <cfRule type="cellIs" dxfId="135"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39">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3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P158"/>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G23" sqref="G23"/>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1100</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5" t="s">
        <v>2420</v>
      </c>
      <c r="E7" s="22"/>
      <c r="F7" s="219" t="s">
        <v>1140</v>
      </c>
      <c r="G7" s="25"/>
      <c r="H7" s="21"/>
    </row>
    <row r="8" spans="2:16" ht="39" customHeight="1" x14ac:dyDescent="0.2">
      <c r="B8" s="129"/>
      <c r="C8" s="49"/>
      <c r="D8" s="224"/>
      <c r="E8" s="22"/>
      <c r="F8" s="222"/>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2343</v>
      </c>
      <c r="H10" s="241" t="s">
        <v>2419</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SUM(K20:K76)</f>
        <v>1</v>
      </c>
      <c r="L12" s="17" t="e">
        <f>SUM(L20:L76)</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1144</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37.5" x14ac:dyDescent="0.2">
      <c r="B20" s="138"/>
      <c r="C20" s="163" t="s">
        <v>635</v>
      </c>
      <c r="D20" s="138" t="s">
        <v>636</v>
      </c>
      <c r="E20" s="148"/>
      <c r="F20" s="135"/>
      <c r="G20" s="135" t="str">
        <f t="shared" ref="G20:G35" si="0">+IF($F20="Nee, geheel niet van toepassing", "Maatregel n.v.t.", " ")</f>
        <v xml:space="preserve"> </v>
      </c>
      <c r="H20" s="136" t="str">
        <f t="shared" ref="H20:H76" si="1">+IF($D$8=$F$17,"N.v.t."," ")</f>
        <v xml:space="preserve"> </v>
      </c>
      <c r="I20" s="151"/>
      <c r="K20" s="19">
        <f>+IF(F20=" "," ",IF(F20=$F$13,0,1))</f>
        <v>1</v>
      </c>
      <c r="L20" s="19" t="e">
        <f>+IF(#REF!=" "," ",IF(#REF!=#REF!,0,IF(#REF!=#REF!,0,1)))</f>
        <v>#REF!</v>
      </c>
    </row>
    <row r="21" spans="2:16" ht="12.5" x14ac:dyDescent="0.2">
      <c r="B21" s="138"/>
      <c r="C21" s="163" t="s">
        <v>637</v>
      </c>
      <c r="D21" s="138" t="s">
        <v>638</v>
      </c>
      <c r="E21" s="152"/>
      <c r="F21" s="135" t="str">
        <f t="shared" ref="F21:F76" si="2">+IF($D$8=$F$17, $F$13, " ")</f>
        <v xml:space="preserve"> </v>
      </c>
      <c r="G21" s="135" t="str">
        <f t="shared" si="0"/>
        <v xml:space="preserve"> </v>
      </c>
      <c r="H21" s="136" t="str">
        <f t="shared" si="1"/>
        <v xml:space="preserve"> </v>
      </c>
      <c r="I21" s="151"/>
      <c r="K21" s="19" t="str">
        <f t="shared" ref="K21:K76" si="3">+IF(F21=" "," ",IF(F21=$F$13,0,1))</f>
        <v xml:space="preserve"> </v>
      </c>
      <c r="L21" s="19" t="e">
        <f>+IF(#REF!=" "," ",IF(#REF!=#REF!,0,IF(#REF!=#REF!,0,1)))</f>
        <v>#REF!</v>
      </c>
    </row>
    <row r="22" spans="2:16" ht="25" x14ac:dyDescent="0.2">
      <c r="B22" s="138"/>
      <c r="C22" s="163" t="s">
        <v>637</v>
      </c>
      <c r="D22" s="138" t="s">
        <v>639</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 x14ac:dyDescent="0.2">
      <c r="B23" s="138"/>
      <c r="C23" s="163" t="s">
        <v>637</v>
      </c>
      <c r="D23" s="138" t="s">
        <v>640</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c r="C24" s="163" t="s">
        <v>637</v>
      </c>
      <c r="D24" s="138" t="s">
        <v>641</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5" x14ac:dyDescent="0.2">
      <c r="B25" s="138"/>
      <c r="C25" s="163" t="s">
        <v>637</v>
      </c>
      <c r="D25" s="138" t="s">
        <v>642</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5" x14ac:dyDescent="0.2">
      <c r="B26" s="138"/>
      <c r="C26" s="163" t="s">
        <v>643</v>
      </c>
      <c r="D26" s="138" t="s">
        <v>644</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c r="C27" s="163" t="s">
        <v>643</v>
      </c>
      <c r="D27" s="138" t="s">
        <v>1018</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5" x14ac:dyDescent="0.2">
      <c r="B28" s="138"/>
      <c r="C28" s="163" t="s">
        <v>643</v>
      </c>
      <c r="D28" s="138" t="s">
        <v>1019</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5" x14ac:dyDescent="0.2">
      <c r="B29" s="138"/>
      <c r="C29" s="163" t="s">
        <v>1020</v>
      </c>
      <c r="D29" s="138" t="s">
        <v>1021</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c r="C30" s="163" t="s">
        <v>1020</v>
      </c>
      <c r="D30" s="138" t="s">
        <v>1022</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12.5" x14ac:dyDescent="0.2">
      <c r="B31" s="138"/>
      <c r="C31" s="163" t="s">
        <v>1020</v>
      </c>
      <c r="D31" s="138" t="s">
        <v>1023</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5" x14ac:dyDescent="0.2">
      <c r="B32" s="138"/>
      <c r="C32" s="163" t="s">
        <v>1024</v>
      </c>
      <c r="D32" s="138" t="s">
        <v>1025</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25" x14ac:dyDescent="0.2">
      <c r="B33" s="138"/>
      <c r="C33" s="163" t="s">
        <v>1026</v>
      </c>
      <c r="D33" s="138" t="s">
        <v>1027</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5" x14ac:dyDescent="0.2">
      <c r="B34" s="138"/>
      <c r="C34" s="163" t="s">
        <v>1028</v>
      </c>
      <c r="D34" s="138" t="s">
        <v>1029</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12.5" x14ac:dyDescent="0.2">
      <c r="B35" s="138"/>
      <c r="C35" s="163" t="s">
        <v>508</v>
      </c>
      <c r="D35" s="138" t="s">
        <v>509</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c r="C36" s="163" t="s">
        <v>510</v>
      </c>
      <c r="D36" s="138" t="s">
        <v>511</v>
      </c>
      <c r="E36" s="152"/>
      <c r="F36" s="135" t="str">
        <f t="shared" si="2"/>
        <v xml:space="preserve"> </v>
      </c>
      <c r="G36" s="135" t="str">
        <f t="shared" ref="G36:G76" si="4">+IF($F36="Nee, geheel niet van toepassing", "Maatregel n.v.t.", " ")</f>
        <v xml:space="preserve"> </v>
      </c>
      <c r="H36" s="136" t="str">
        <f t="shared" si="1"/>
        <v xml:space="preserve"> </v>
      </c>
      <c r="I36" s="151"/>
      <c r="K36" s="19" t="str">
        <f t="shared" si="3"/>
        <v xml:space="preserve"> </v>
      </c>
      <c r="L36" s="19" t="e">
        <f>+IF(#REF!=" "," ",IF(#REF!=#REF!,0,IF(#REF!=#REF!,0,1)))</f>
        <v>#REF!</v>
      </c>
    </row>
    <row r="37" spans="2:12" ht="50" x14ac:dyDescent="0.2">
      <c r="B37" s="138"/>
      <c r="C37" s="163" t="s">
        <v>512</v>
      </c>
      <c r="D37" s="138" t="s">
        <v>513</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 x14ac:dyDescent="0.2">
      <c r="B38" s="138"/>
      <c r="C38" s="163" t="s">
        <v>637</v>
      </c>
      <c r="D38" s="138" t="s">
        <v>514</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12.5" x14ac:dyDescent="0.2">
      <c r="B39" s="138"/>
      <c r="C39" s="163" t="s">
        <v>515</v>
      </c>
      <c r="D39" s="138" t="s">
        <v>516</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 x14ac:dyDescent="0.2">
      <c r="B40" s="138"/>
      <c r="C40" s="163" t="s">
        <v>515</v>
      </c>
      <c r="D40" s="138" t="s">
        <v>517</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 x14ac:dyDescent="0.2">
      <c r="B41" s="138"/>
      <c r="C41" s="163" t="s">
        <v>1024</v>
      </c>
      <c r="D41" s="138" t="s">
        <v>518</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37.5" x14ac:dyDescent="0.2">
      <c r="B42" s="138"/>
      <c r="C42" s="163" t="s">
        <v>519</v>
      </c>
      <c r="D42" s="138" t="s">
        <v>520</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c r="C43" s="163" t="s">
        <v>521</v>
      </c>
      <c r="D43" s="138" t="s">
        <v>522</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c r="C44" s="163" t="s">
        <v>521</v>
      </c>
      <c r="D44" s="138" t="s">
        <v>523</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 x14ac:dyDescent="0.2">
      <c r="B45" s="138"/>
      <c r="C45" s="163" t="s">
        <v>524</v>
      </c>
      <c r="D45" s="138" t="s">
        <v>1114</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c r="C46" s="163" t="s">
        <v>524</v>
      </c>
      <c r="D46" s="138" t="s">
        <v>1115</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5" x14ac:dyDescent="0.2">
      <c r="B47" s="138"/>
      <c r="C47" s="163" t="s">
        <v>1116</v>
      </c>
      <c r="D47" s="138" t="s">
        <v>1117</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 x14ac:dyDescent="0.2">
      <c r="B48" s="138"/>
      <c r="C48" s="163" t="s">
        <v>1118</v>
      </c>
      <c r="D48" s="138" t="s">
        <v>1119</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 x14ac:dyDescent="0.2">
      <c r="B49" s="138"/>
      <c r="C49" s="163" t="s">
        <v>1118</v>
      </c>
      <c r="D49" s="138" t="s">
        <v>1120</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25" x14ac:dyDescent="0.2">
      <c r="B50" s="138"/>
      <c r="C50" s="163" t="s">
        <v>1118</v>
      </c>
      <c r="D50" s="138" t="s">
        <v>1121</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12.5" x14ac:dyDescent="0.2">
      <c r="B51" s="138"/>
      <c r="C51" s="163" t="s">
        <v>1118</v>
      </c>
      <c r="D51" s="138" t="s">
        <v>1122</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5" x14ac:dyDescent="0.2">
      <c r="B52" s="138"/>
      <c r="C52" s="163" t="s">
        <v>1118</v>
      </c>
      <c r="D52" s="138" t="s">
        <v>1123</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 x14ac:dyDescent="0.2">
      <c r="B53" s="138"/>
      <c r="C53" s="163" t="s">
        <v>1118</v>
      </c>
      <c r="D53" s="138" t="s">
        <v>1124</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5" x14ac:dyDescent="0.2">
      <c r="B54" s="138"/>
      <c r="C54" s="163" t="s">
        <v>1125</v>
      </c>
      <c r="D54" s="138" t="s">
        <v>1126</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c r="C55" s="163" t="s">
        <v>1125</v>
      </c>
      <c r="D55" s="138" t="s">
        <v>1127</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2.5" x14ac:dyDescent="0.2">
      <c r="B56" s="138"/>
      <c r="C56" s="163" t="s">
        <v>1125</v>
      </c>
      <c r="D56" s="138" t="s">
        <v>1128</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2.5" x14ac:dyDescent="0.2">
      <c r="B57" s="138"/>
      <c r="C57" s="138" t="s">
        <v>1125</v>
      </c>
      <c r="D57" s="138" t="s">
        <v>1129</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 x14ac:dyDescent="0.2">
      <c r="B58" s="138"/>
      <c r="C58" s="138" t="s">
        <v>1130</v>
      </c>
      <c r="D58" s="138" t="s">
        <v>1131</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25" x14ac:dyDescent="0.2">
      <c r="B59" s="138"/>
      <c r="C59" s="138" t="s">
        <v>1132</v>
      </c>
      <c r="D59" s="138" t="s">
        <v>1133</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 x14ac:dyDescent="0.2">
      <c r="B60" s="138"/>
      <c r="C60" s="138" t="s">
        <v>1132</v>
      </c>
      <c r="D60" s="138" t="s">
        <v>1134</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12.5" x14ac:dyDescent="0.2">
      <c r="B61" s="138"/>
      <c r="C61" s="163" t="s">
        <v>1135</v>
      </c>
      <c r="D61" s="138" t="s">
        <v>1136</v>
      </c>
      <c r="E61" s="153"/>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5" x14ac:dyDescent="0.2">
      <c r="B62" s="138"/>
      <c r="C62" s="138" t="s">
        <v>1137</v>
      </c>
      <c r="D62" s="138" t="s">
        <v>1138</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 x14ac:dyDescent="0.2">
      <c r="B63" s="138"/>
      <c r="C63" s="163" t="s">
        <v>1139</v>
      </c>
      <c r="D63" s="138" t="s">
        <v>679</v>
      </c>
      <c r="E63" s="148"/>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5" x14ac:dyDescent="0.2">
      <c r="B64" s="138"/>
      <c r="C64" s="163" t="s">
        <v>680</v>
      </c>
      <c r="D64" s="138" t="s">
        <v>681</v>
      </c>
      <c r="E64" s="153"/>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5" ht="25" x14ac:dyDescent="0.2">
      <c r="B65" s="138"/>
      <c r="C65" s="138" t="s">
        <v>680</v>
      </c>
      <c r="D65" s="138" t="s">
        <v>682</v>
      </c>
      <c r="E65" s="152"/>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5" ht="25" x14ac:dyDescent="0.2">
      <c r="B66" s="138"/>
      <c r="C66" s="138" t="s">
        <v>680</v>
      </c>
      <c r="D66" s="138" t="s">
        <v>683</v>
      </c>
      <c r="E66" s="152"/>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5" ht="25" x14ac:dyDescent="0.2">
      <c r="B67" s="138"/>
      <c r="C67" s="138" t="s">
        <v>680</v>
      </c>
      <c r="D67" s="138" t="s">
        <v>684</v>
      </c>
      <c r="E67" s="153"/>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5" ht="12.5" x14ac:dyDescent="0.2">
      <c r="B68" s="138"/>
      <c r="C68" s="138" t="s">
        <v>680</v>
      </c>
      <c r="D68" s="138" t="s">
        <v>685</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5" ht="25" x14ac:dyDescent="0.2">
      <c r="B69" s="138"/>
      <c r="C69" s="138" t="s">
        <v>680</v>
      </c>
      <c r="D69" s="138" t="s">
        <v>723</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5" ht="25" x14ac:dyDescent="0.2">
      <c r="B70" s="138"/>
      <c r="C70" s="138" t="s">
        <v>724</v>
      </c>
      <c r="D70" s="138" t="s">
        <v>725</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5" ht="25" x14ac:dyDescent="0.2">
      <c r="B71" s="138"/>
      <c r="C71" s="138" t="s">
        <v>726</v>
      </c>
      <c r="D71" s="138" t="s">
        <v>727</v>
      </c>
      <c r="E71" s="154"/>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5" ht="12.5" x14ac:dyDescent="0.2">
      <c r="B72" s="138"/>
      <c r="C72" s="138" t="s">
        <v>637</v>
      </c>
      <c r="D72" s="138" t="s">
        <v>728</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5" ht="12.5" x14ac:dyDescent="0.2">
      <c r="B73" s="138"/>
      <c r="C73" s="138" t="s">
        <v>637</v>
      </c>
      <c r="D73" s="138" t="s">
        <v>729</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5" ht="25" x14ac:dyDescent="0.2">
      <c r="B74" s="138"/>
      <c r="C74" s="138" t="s">
        <v>637</v>
      </c>
      <c r="D74" s="138" t="s">
        <v>730</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5" ht="25" x14ac:dyDescent="0.2">
      <c r="B75" s="138"/>
      <c r="C75" s="163" t="s">
        <v>731</v>
      </c>
      <c r="D75" s="138" t="s">
        <v>732</v>
      </c>
      <c r="E75" s="153"/>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5" ht="12.5" x14ac:dyDescent="0.2">
      <c r="B76" s="138"/>
      <c r="C76" s="163" t="s">
        <v>731</v>
      </c>
      <c r="D76" s="138" t="s">
        <v>733</v>
      </c>
      <c r="E76" s="153"/>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5" x14ac:dyDescent="0.2">
      <c r="E77" s="24"/>
      <c r="F77" s="17"/>
      <c r="G77" s="17"/>
      <c r="H77" s="17"/>
      <c r="I77" s="24"/>
      <c r="J77" s="17"/>
      <c r="K77" s="17"/>
      <c r="L77" s="17"/>
      <c r="M77" s="17"/>
      <c r="N77" s="17"/>
      <c r="O77" s="17"/>
    </row>
    <row r="78" spans="2:15" hidden="1" x14ac:dyDescent="0.2">
      <c r="E78" s="24"/>
      <c r="F78" s="17"/>
      <c r="G78" s="17"/>
      <c r="H78" s="17"/>
      <c r="I78" s="24"/>
      <c r="J78" s="17"/>
      <c r="K78" s="17"/>
      <c r="L78" s="17"/>
      <c r="M78" s="17"/>
      <c r="N78" s="17"/>
      <c r="O78" s="17"/>
    </row>
    <row r="79" spans="2:15" hidden="1" x14ac:dyDescent="0.2">
      <c r="E79" s="24"/>
      <c r="J79" s="17"/>
      <c r="K79" s="17"/>
      <c r="L79" s="17"/>
      <c r="M79" s="17"/>
      <c r="N79" s="17"/>
      <c r="O79" s="17"/>
    </row>
    <row r="80" spans="2:15" hidden="1" x14ac:dyDescent="0.2">
      <c r="E80" s="24"/>
      <c r="J80" s="17"/>
      <c r="K80" s="17"/>
      <c r="L80" s="17"/>
      <c r="M80" s="17"/>
      <c r="N80" s="17"/>
      <c r="O80" s="17"/>
    </row>
    <row r="81" spans="2:15" hidden="1" x14ac:dyDescent="0.2">
      <c r="E81" s="24"/>
      <c r="J81" s="17"/>
      <c r="K81" s="17"/>
      <c r="L81" s="17"/>
      <c r="M81" s="17"/>
      <c r="N81" s="17"/>
      <c r="O81" s="17"/>
    </row>
    <row r="82" spans="2:15" hidden="1" x14ac:dyDescent="0.2">
      <c r="E82" s="24"/>
      <c r="J82" s="17"/>
      <c r="K82" s="17"/>
      <c r="L82" s="17"/>
      <c r="M82" s="17"/>
      <c r="N82" s="17"/>
      <c r="O82" s="17"/>
    </row>
    <row r="83" spans="2:15" hidden="1" x14ac:dyDescent="0.2">
      <c r="E83" s="24"/>
      <c r="F83" s="17"/>
      <c r="G83" s="17"/>
      <c r="H83" s="17"/>
      <c r="I83" s="24"/>
      <c r="J83" s="17"/>
      <c r="K83" s="17"/>
      <c r="L83" s="17"/>
      <c r="M83" s="17"/>
      <c r="N83" s="17"/>
      <c r="O83" s="17"/>
    </row>
    <row r="84" spans="2:15" hidden="1" x14ac:dyDescent="0.2">
      <c r="E84" s="24"/>
      <c r="F84" s="17"/>
      <c r="G84" s="17"/>
      <c r="H84" s="17"/>
      <c r="I84" s="24"/>
      <c r="J84" s="17"/>
      <c r="K84" s="17"/>
      <c r="L84" s="17"/>
      <c r="M84" s="17"/>
      <c r="N84" s="17"/>
      <c r="O84" s="17"/>
    </row>
    <row r="85" spans="2:15" s="24" customFormat="1" hidden="1" x14ac:dyDescent="0.2">
      <c r="B85" s="18"/>
      <c r="C85" s="18"/>
      <c r="D85" s="18"/>
      <c r="E85" s="18"/>
      <c r="F85" s="18"/>
      <c r="G85" s="18"/>
      <c r="H85" s="18"/>
      <c r="I85" s="18"/>
      <c r="J85" s="18"/>
      <c r="K85" s="18"/>
      <c r="L85" s="18"/>
      <c r="M85" s="18"/>
      <c r="N85" s="18"/>
      <c r="O85" s="18"/>
    </row>
    <row r="86" spans="2:15" s="24" customFormat="1" hidden="1" x14ac:dyDescent="0.2">
      <c r="B86" s="18"/>
      <c r="C86" s="18"/>
      <c r="D86" s="18"/>
      <c r="E86" s="18"/>
      <c r="F86" s="18"/>
      <c r="G86" s="18"/>
      <c r="H86" s="18"/>
      <c r="I86" s="18"/>
      <c r="J86" s="18"/>
      <c r="K86" s="18"/>
      <c r="L86" s="18"/>
      <c r="M86" s="18"/>
      <c r="N86" s="18"/>
      <c r="O86" s="18"/>
    </row>
    <row r="87" spans="2:15" s="24" customFormat="1" hidden="1" x14ac:dyDescent="0.2">
      <c r="B87" s="18"/>
      <c r="C87" s="18"/>
      <c r="D87" s="18"/>
      <c r="E87" s="18"/>
      <c r="F87" s="18"/>
      <c r="G87" s="18"/>
      <c r="H87" s="18"/>
      <c r="I87" s="18"/>
      <c r="J87" s="18"/>
      <c r="K87" s="18"/>
      <c r="L87" s="18"/>
      <c r="M87" s="18"/>
      <c r="N87" s="18"/>
      <c r="O87" s="18"/>
    </row>
    <row r="88" spans="2:15" s="24" customFormat="1" hidden="1" x14ac:dyDescent="0.2">
      <c r="B88" s="18"/>
      <c r="C88" s="18"/>
      <c r="D88" s="18"/>
      <c r="E88" s="18"/>
      <c r="F88" s="18"/>
      <c r="G88" s="18"/>
      <c r="H88" s="18"/>
      <c r="I88" s="18"/>
      <c r="J88" s="18"/>
      <c r="K88" s="18"/>
      <c r="L88" s="18"/>
      <c r="M88" s="18"/>
      <c r="N88" s="18"/>
      <c r="O88" s="18"/>
    </row>
    <row r="89" spans="2:15" s="24" customFormat="1" hidden="1" x14ac:dyDescent="0.2">
      <c r="B89" s="18"/>
      <c r="C89" s="18"/>
      <c r="D89" s="18"/>
      <c r="E89" s="18"/>
      <c r="F89" s="18"/>
      <c r="G89" s="18"/>
      <c r="H89" s="18"/>
      <c r="I89" s="18"/>
      <c r="J89" s="18"/>
      <c r="K89" s="18"/>
      <c r="L89" s="18"/>
      <c r="M89" s="18"/>
      <c r="N89" s="18"/>
      <c r="O89" s="18"/>
    </row>
    <row r="90" spans="2:15" s="24" customFormat="1" hidden="1" x14ac:dyDescent="0.2">
      <c r="B90" s="18"/>
      <c r="C90" s="18"/>
      <c r="D90" s="18"/>
      <c r="E90" s="18"/>
      <c r="F90" s="18"/>
      <c r="G90" s="18"/>
      <c r="H90" s="18"/>
      <c r="I90" s="18"/>
      <c r="J90" s="18"/>
      <c r="K90" s="18"/>
      <c r="L90" s="18"/>
      <c r="M90" s="18"/>
      <c r="N90" s="18"/>
      <c r="O90" s="18"/>
    </row>
    <row r="91" spans="2:15" s="24" customFormat="1" hidden="1" x14ac:dyDescent="0.2">
      <c r="B91" s="18"/>
      <c r="C91" s="18"/>
      <c r="D91" s="18"/>
      <c r="E91" s="18"/>
      <c r="F91" s="18"/>
      <c r="G91" s="18"/>
      <c r="H91" s="18"/>
      <c r="I91" s="18"/>
      <c r="J91" s="18"/>
      <c r="K91" s="18"/>
      <c r="L91" s="18"/>
      <c r="M91" s="18"/>
      <c r="N91" s="18"/>
      <c r="O91" s="18"/>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E154" s="18"/>
      <c r="F154" s="18"/>
      <c r="G154" s="18"/>
      <c r="H154" s="18"/>
      <c r="I154" s="18"/>
      <c r="J154" s="18"/>
      <c r="K154" s="18"/>
      <c r="L154" s="18"/>
      <c r="M154" s="18"/>
      <c r="N154" s="18"/>
      <c r="O154" s="18"/>
    </row>
    <row r="155" spans="2:15" hidden="1" x14ac:dyDescent="0.2"/>
    <row r="156" spans="2:15" hidden="1" x14ac:dyDescent="0.2"/>
    <row r="157" spans="2:15" hidden="1" x14ac:dyDescent="0.2"/>
    <row r="158" spans="2:15" hidden="1" x14ac:dyDescent="0.2"/>
  </sheetData>
  <sheetProtection sheet="1" objects="1" scenarios="1"/>
  <phoneticPr fontId="0" type="noConversion"/>
  <conditionalFormatting sqref="G4:G6">
    <cfRule type="cellIs" dxfId="134" priority="1" stopIfTrue="1" operator="equal">
      <formula>"Ga naar het volgende tabblad"</formula>
    </cfRule>
  </conditionalFormatting>
  <conditionalFormatting sqref="F4:F6 F8">
    <cfRule type="cellIs" dxfId="133" priority="2" stopIfTrue="1" operator="equal">
      <formula>#REF!</formula>
    </cfRule>
    <cfRule type="cellIs" dxfId="132" priority="3" stopIfTrue="1" operator="equal">
      <formula>#REF!</formula>
    </cfRule>
    <cfRule type="cellIs" dxfId="131" priority="4" stopIfTrue="1" operator="equal">
      <formula>#REF!</formula>
    </cfRule>
  </conditionalFormatting>
  <conditionalFormatting sqref="G8">
    <cfRule type="cellIs" dxfId="130" priority="5" stopIfTrue="1" operator="equal">
      <formula>"Ga naar het volgende tabblad"</formula>
    </cfRule>
  </conditionalFormatting>
  <conditionalFormatting sqref="G7">
    <cfRule type="cellIs" dxfId="129" priority="6" stopIfTrue="1" operator="equal">
      <formula>"Nee. Ga door naar het volgende tabblad."</formula>
    </cfRule>
  </conditionalFormatting>
  <conditionalFormatting sqref="G20:G76">
    <cfRule type="cellIs" dxfId="128" priority="7" stopIfTrue="1" operator="equal">
      <formula>"Maatregel n.v.t."</formula>
    </cfRule>
  </conditionalFormatting>
  <conditionalFormatting sqref="D8">
    <cfRule type="cellIs" dxfId="127" priority="8" stopIfTrue="1" operator="equal">
      <formula>"Nee. Ga door naar het volgende tabblad."</formula>
    </cfRule>
    <cfRule type="cellIs" dxfId="126" priority="9" stopIfTrue="1" operator="equal">
      <formula>$F$18</formula>
    </cfRule>
  </conditionalFormatting>
  <conditionalFormatting sqref="F20:F76">
    <cfRule type="cellIs" dxfId="125" priority="10" stopIfTrue="1" operator="equal">
      <formula>$F$14</formula>
    </cfRule>
    <cfRule type="cellIs" dxfId="124"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76">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7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P218"/>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296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x14ac:dyDescent="0.2"/>
    <row r="2" spans="2:16" ht="20" x14ac:dyDescent="0.4">
      <c r="B2" s="143" t="s">
        <v>1111</v>
      </c>
      <c r="C2" s="94"/>
      <c r="D2" s="179"/>
      <c r="F2" s="192"/>
      <c r="G2" s="193"/>
      <c r="H2" s="194"/>
    </row>
    <row r="3" spans="2:16" ht="25" x14ac:dyDescent="0.5">
      <c r="B3" s="129"/>
      <c r="C3" s="49"/>
      <c r="D3" s="130"/>
      <c r="E3" s="146"/>
      <c r="F3" s="27"/>
      <c r="G3" s="18"/>
      <c r="H3" s="147"/>
    </row>
    <row r="4" spans="2:16" ht="25" x14ac:dyDescent="0.3">
      <c r="B4" s="303" t="s">
        <v>1093</v>
      </c>
      <c r="C4" s="304" t="str">
        <f>+Afgas_afvalwaterbeh!C4</f>
        <v/>
      </c>
      <c r="D4" s="128"/>
      <c r="E4" s="22"/>
      <c r="F4" s="195"/>
      <c r="G4" s="23"/>
      <c r="H4" s="21"/>
    </row>
    <row r="5" spans="2:16" ht="25" x14ac:dyDescent="0.3">
      <c r="B5" s="303" t="s">
        <v>1091</v>
      </c>
      <c r="C5" s="304" t="str">
        <f>+Afgas_afvalwaterbeh!C5</f>
        <v/>
      </c>
      <c r="D5" s="128"/>
      <c r="E5" s="22"/>
      <c r="F5" s="195"/>
      <c r="G5" s="23"/>
      <c r="H5" s="21"/>
    </row>
    <row r="6" spans="2:16" ht="25" x14ac:dyDescent="0.2">
      <c r="B6" s="158"/>
      <c r="C6" s="159"/>
      <c r="D6" s="128"/>
      <c r="E6" s="22"/>
      <c r="F6" s="195"/>
      <c r="G6" s="23"/>
      <c r="H6" s="21"/>
    </row>
    <row r="7" spans="2:16" ht="25" x14ac:dyDescent="0.2">
      <c r="B7" s="129"/>
      <c r="C7" s="49"/>
      <c r="D7" s="215" t="s">
        <v>2363</v>
      </c>
      <c r="E7" s="22"/>
      <c r="F7" s="219" t="s">
        <v>1140</v>
      </c>
      <c r="G7" s="25"/>
      <c r="H7" s="21"/>
    </row>
    <row r="8" spans="2:16" ht="25" x14ac:dyDescent="0.2">
      <c r="B8" s="129"/>
      <c r="C8" s="49"/>
      <c r="D8" s="218"/>
      <c r="E8" s="22"/>
      <c r="F8" s="228"/>
      <c r="G8" s="26"/>
      <c r="H8" s="21"/>
    </row>
    <row r="9" spans="2:16" x14ac:dyDescent="0.2">
      <c r="B9" s="129"/>
      <c r="C9" s="49"/>
      <c r="D9" s="130"/>
      <c r="F9" s="27"/>
      <c r="G9" s="18"/>
      <c r="H9" s="21"/>
    </row>
    <row r="10" spans="2:16" s="24" customFormat="1" ht="51" x14ac:dyDescent="0.3">
      <c r="B10" s="131" t="s">
        <v>646</v>
      </c>
      <c r="C10" s="132" t="s">
        <v>1076</v>
      </c>
      <c r="D10" s="133" t="s">
        <v>1075</v>
      </c>
      <c r="E10" s="28"/>
      <c r="F10" s="141" t="s">
        <v>2370</v>
      </c>
      <c r="G10" s="141" t="s">
        <v>2343</v>
      </c>
      <c r="H10" s="162" t="s">
        <v>2344</v>
      </c>
      <c r="I10" s="29"/>
      <c r="J10" s="18"/>
      <c r="K10" s="18"/>
      <c r="L10" s="18"/>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SUM(K20:K140)</f>
        <v>0</v>
      </c>
      <c r="L12" s="17" t="e">
        <f>SUM(L20:L140)</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75" x14ac:dyDescent="0.2">
      <c r="B20" s="138" t="s">
        <v>258</v>
      </c>
      <c r="C20" s="163" t="s">
        <v>259</v>
      </c>
      <c r="D20" s="138" t="s">
        <v>2429</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37.5" x14ac:dyDescent="0.2">
      <c r="B21" s="138" t="s">
        <v>258</v>
      </c>
      <c r="C21" s="163" t="s">
        <v>1802</v>
      </c>
      <c r="D21" s="138" t="s">
        <v>2430</v>
      </c>
      <c r="E21" s="152"/>
      <c r="F21" s="135" t="str">
        <f t="shared" ref="F21:F84" si="1">+IF($D$8=$F$17, $F$13, " ")</f>
        <v xml:space="preserve"> </v>
      </c>
      <c r="G21" s="135" t="str">
        <f t="shared" si="0"/>
        <v xml:space="preserve"> </v>
      </c>
      <c r="H21" s="136" t="str">
        <f t="shared" ref="H21:H83" si="2">+IF($D$8=$F$17,"N.v.t."," ")</f>
        <v xml:space="preserve"> </v>
      </c>
      <c r="I21" s="151"/>
      <c r="K21" s="19" t="str">
        <f t="shared" ref="K21:K84" si="3">+IF(F21=" "," ",IF(F21=$F$13,0,1))</f>
        <v xml:space="preserve"> </v>
      </c>
      <c r="L21" s="19" t="e">
        <f>+IF(#REF!=" "," ",IF(#REF!=#REF!,0,IF(#REF!=#REF!,0,1)))</f>
        <v>#REF!</v>
      </c>
    </row>
    <row r="22" spans="2:16" ht="37.5" x14ac:dyDescent="0.2">
      <c r="B22" s="138" t="s">
        <v>258</v>
      </c>
      <c r="C22" s="163" t="s">
        <v>261</v>
      </c>
      <c r="D22" s="138" t="s">
        <v>262</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37.5" x14ac:dyDescent="0.2">
      <c r="B23" s="138" t="s">
        <v>258</v>
      </c>
      <c r="C23" s="163" t="s">
        <v>261</v>
      </c>
      <c r="D23" s="138" t="s">
        <v>263</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37.5" x14ac:dyDescent="0.2">
      <c r="B24" s="138" t="s">
        <v>258</v>
      </c>
      <c r="C24" s="163" t="s">
        <v>19</v>
      </c>
      <c r="D24" s="138" t="s">
        <v>20</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37.5" x14ac:dyDescent="0.2">
      <c r="B25" s="138" t="s">
        <v>258</v>
      </c>
      <c r="C25" s="163" t="s">
        <v>21</v>
      </c>
      <c r="D25" s="138" t="s">
        <v>22</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37.5" x14ac:dyDescent="0.2">
      <c r="B26" s="138" t="s">
        <v>258</v>
      </c>
      <c r="C26" s="163" t="s">
        <v>23</v>
      </c>
      <c r="D26" s="138" t="s">
        <v>24</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7.5" x14ac:dyDescent="0.2">
      <c r="B27" s="138" t="s">
        <v>258</v>
      </c>
      <c r="C27" s="163" t="s">
        <v>25</v>
      </c>
      <c r="D27" s="138" t="s">
        <v>26</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37.5" x14ac:dyDescent="0.2">
      <c r="B28" s="138" t="s">
        <v>258</v>
      </c>
      <c r="C28" s="163" t="s">
        <v>1801</v>
      </c>
      <c r="D28" s="138" t="s">
        <v>27</v>
      </c>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37.5" x14ac:dyDescent="0.2">
      <c r="B29" s="138" t="s">
        <v>258</v>
      </c>
      <c r="C29" s="163" t="s">
        <v>28</v>
      </c>
      <c r="D29" s="138" t="s">
        <v>29</v>
      </c>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75" x14ac:dyDescent="0.2">
      <c r="B30" s="138" t="s">
        <v>258</v>
      </c>
      <c r="C30" s="163" t="s">
        <v>30</v>
      </c>
      <c r="D30" s="138" t="s">
        <v>2431</v>
      </c>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37.5" x14ac:dyDescent="0.2">
      <c r="B31" s="138" t="s">
        <v>258</v>
      </c>
      <c r="C31" s="163" t="s">
        <v>31</v>
      </c>
      <c r="D31" s="138" t="s">
        <v>2432</v>
      </c>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37.5" x14ac:dyDescent="0.2">
      <c r="B32" s="138" t="s">
        <v>258</v>
      </c>
      <c r="C32" s="163" t="s">
        <v>32</v>
      </c>
      <c r="D32" s="138" t="s">
        <v>33</v>
      </c>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37.5" x14ac:dyDescent="0.2">
      <c r="B33" s="138" t="s">
        <v>258</v>
      </c>
      <c r="C33" s="163" t="s">
        <v>28</v>
      </c>
      <c r="D33" s="138" t="s">
        <v>34</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50" x14ac:dyDescent="0.2">
      <c r="B34" s="138" t="s">
        <v>258</v>
      </c>
      <c r="C34" s="163" t="s">
        <v>1798</v>
      </c>
      <c r="D34" s="138" t="s">
        <v>35</v>
      </c>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37.5" x14ac:dyDescent="0.2">
      <c r="B35" s="138" t="s">
        <v>258</v>
      </c>
      <c r="C35" s="163" t="s">
        <v>36</v>
      </c>
      <c r="D35" s="138" t="s">
        <v>37</v>
      </c>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37.5" x14ac:dyDescent="0.2">
      <c r="B36" s="138" t="s">
        <v>258</v>
      </c>
      <c r="C36" s="163" t="s">
        <v>28</v>
      </c>
      <c r="D36" s="138" t="s">
        <v>38</v>
      </c>
      <c r="E36" s="152"/>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112.5" x14ac:dyDescent="0.2">
      <c r="B37" s="138" t="s">
        <v>258</v>
      </c>
      <c r="C37" s="163" t="s">
        <v>1788</v>
      </c>
      <c r="D37" s="138" t="s">
        <v>39</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50" x14ac:dyDescent="0.2">
      <c r="B38" s="138" t="s">
        <v>258</v>
      </c>
      <c r="C38" s="163" t="s">
        <v>1788</v>
      </c>
      <c r="D38" s="138" t="s">
        <v>40</v>
      </c>
      <c r="E38" s="148"/>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50" x14ac:dyDescent="0.2">
      <c r="B39" s="138" t="s">
        <v>258</v>
      </c>
      <c r="C39" s="163" t="s">
        <v>1789</v>
      </c>
      <c r="D39" s="138" t="s">
        <v>41</v>
      </c>
      <c r="E39" s="148"/>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87.5" x14ac:dyDescent="0.2">
      <c r="B40" s="138" t="s">
        <v>258</v>
      </c>
      <c r="C40" s="163" t="s">
        <v>1790</v>
      </c>
      <c r="D40" s="138" t="s">
        <v>42</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37.5" x14ac:dyDescent="0.2">
      <c r="B41" s="138" t="s">
        <v>258</v>
      </c>
      <c r="C41" s="163" t="s">
        <v>1791</v>
      </c>
      <c r="D41" s="138" t="s">
        <v>43</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37.5" x14ac:dyDescent="0.2">
      <c r="B42" s="138" t="s">
        <v>258</v>
      </c>
      <c r="C42" s="163" t="s">
        <v>1792</v>
      </c>
      <c r="D42" s="138" t="s">
        <v>44</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50" x14ac:dyDescent="0.2">
      <c r="B43" s="138" t="s">
        <v>258</v>
      </c>
      <c r="C43" s="163" t="s">
        <v>1793</v>
      </c>
      <c r="D43" s="138" t="s">
        <v>296</v>
      </c>
      <c r="E43" s="152"/>
      <c r="F43" s="135" t="str">
        <f t="shared" si="1"/>
        <v xml:space="preserve"> </v>
      </c>
      <c r="G43" s="135" t="str">
        <f t="shared" si="0"/>
        <v xml:space="preserve"> </v>
      </c>
      <c r="H43" s="136" t="str">
        <f t="shared" si="2"/>
        <v xml:space="preserve"> </v>
      </c>
      <c r="I43" s="151"/>
      <c r="K43" s="19" t="str">
        <f t="shared" si="3"/>
        <v xml:space="preserve"> </v>
      </c>
      <c r="L43" s="19" t="e">
        <f>+IF(#REF!=" "," ",IF(#REF!=#REF!,0,IF(#REF!=#REF!,0,1)))</f>
        <v>#REF!</v>
      </c>
    </row>
    <row r="44" spans="2:12" ht="50" x14ac:dyDescent="0.2">
      <c r="B44" s="138" t="s">
        <v>258</v>
      </c>
      <c r="C44" s="163" t="s">
        <v>1794</v>
      </c>
      <c r="D44" s="138" t="s">
        <v>297</v>
      </c>
      <c r="E44" s="152"/>
      <c r="F44" s="135" t="str">
        <f t="shared" si="1"/>
        <v xml:space="preserve"> </v>
      </c>
      <c r="G44" s="135" t="str">
        <f t="shared" si="0"/>
        <v xml:space="preserve"> </v>
      </c>
      <c r="H44" s="136" t="str">
        <f t="shared" si="2"/>
        <v xml:space="preserve"> </v>
      </c>
      <c r="I44" s="151"/>
      <c r="K44" s="19" t="str">
        <f t="shared" si="3"/>
        <v xml:space="preserve"> </v>
      </c>
      <c r="L44" s="19" t="e">
        <f>+IF(#REF!=" "," ",IF(#REF!=#REF!,0,IF(#REF!=#REF!,0,1)))</f>
        <v>#REF!</v>
      </c>
    </row>
    <row r="45" spans="2:12" ht="50" x14ac:dyDescent="0.2">
      <c r="B45" s="138" t="s">
        <v>258</v>
      </c>
      <c r="C45" s="163" t="s">
        <v>1795</v>
      </c>
      <c r="D45" s="138" t="s">
        <v>298</v>
      </c>
      <c r="E45" s="148"/>
      <c r="F45" s="135" t="str">
        <f t="shared" si="1"/>
        <v xml:space="preserve"> </v>
      </c>
      <c r="G45" s="135" t="str">
        <f t="shared" si="0"/>
        <v xml:space="preserve"> </v>
      </c>
      <c r="H45" s="136" t="str">
        <f t="shared" si="2"/>
        <v xml:space="preserve"> </v>
      </c>
      <c r="I45" s="151"/>
      <c r="K45" s="19" t="str">
        <f t="shared" si="3"/>
        <v xml:space="preserve"> </v>
      </c>
      <c r="L45" s="19" t="e">
        <f>+IF(#REF!=" "," ",IF(#REF!=#REF!,0,IF(#REF!=#REF!,0,1)))</f>
        <v>#REF!</v>
      </c>
    </row>
    <row r="46" spans="2:12" ht="151.9" customHeight="1" x14ac:dyDescent="0.2">
      <c r="B46" s="138" t="s">
        <v>258</v>
      </c>
      <c r="C46" s="163" t="s">
        <v>1796</v>
      </c>
      <c r="D46" s="138" t="s">
        <v>2433</v>
      </c>
      <c r="E46" s="152"/>
      <c r="F46" s="135" t="str">
        <f t="shared" si="1"/>
        <v xml:space="preserve"> </v>
      </c>
      <c r="G46" s="135" t="str">
        <f t="shared" si="0"/>
        <v xml:space="preserve"> </v>
      </c>
      <c r="H46" s="136" t="str">
        <f t="shared" si="2"/>
        <v xml:space="preserve"> </v>
      </c>
      <c r="I46" s="151"/>
      <c r="K46" s="19" t="str">
        <f t="shared" si="3"/>
        <v xml:space="preserve"> </v>
      </c>
      <c r="L46" s="19" t="e">
        <f>+IF(#REF!=" "," ",IF(#REF!=#REF!,0,IF(#REF!=#REF!,0,1)))</f>
        <v>#REF!</v>
      </c>
    </row>
    <row r="47" spans="2:12" ht="62.5" x14ac:dyDescent="0.2">
      <c r="B47" s="138" t="s">
        <v>258</v>
      </c>
      <c r="C47" s="163" t="s">
        <v>1797</v>
      </c>
      <c r="D47" s="138" t="s">
        <v>264</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25" x14ac:dyDescent="0.2">
      <c r="B48" s="138" t="s">
        <v>265</v>
      </c>
      <c r="C48" s="163" t="s">
        <v>266</v>
      </c>
      <c r="D48" s="138" t="s">
        <v>2434</v>
      </c>
      <c r="E48" s="152"/>
      <c r="F48" s="135" t="str">
        <f t="shared" si="1"/>
        <v xml:space="preserve"> </v>
      </c>
      <c r="G48" s="135" t="str">
        <f t="shared" si="0"/>
        <v xml:space="preserve"> </v>
      </c>
      <c r="H48" s="136" t="str">
        <f t="shared" si="2"/>
        <v xml:space="preserve"> </v>
      </c>
      <c r="I48" s="151"/>
      <c r="K48" s="19" t="str">
        <f t="shared" si="3"/>
        <v xml:space="preserve"> </v>
      </c>
      <c r="L48" s="19" t="e">
        <f>+IF(#REF!=" "," ",IF(#REF!=#REF!,0,IF(#REF!=#REF!,0,1)))</f>
        <v>#REF!</v>
      </c>
    </row>
    <row r="49" spans="2:12" ht="37.5" x14ac:dyDescent="0.2">
      <c r="B49" s="138" t="s">
        <v>265</v>
      </c>
      <c r="C49" s="163" t="s">
        <v>267</v>
      </c>
      <c r="D49" s="138" t="s">
        <v>268</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50" x14ac:dyDescent="0.2">
      <c r="B50" s="138" t="s">
        <v>269</v>
      </c>
      <c r="C50" s="163" t="s">
        <v>1799</v>
      </c>
      <c r="D50" s="138" t="s">
        <v>2436</v>
      </c>
      <c r="E50" s="152"/>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37.5" x14ac:dyDescent="0.2">
      <c r="B51" s="138" t="s">
        <v>269</v>
      </c>
      <c r="C51" s="163" t="s">
        <v>272</v>
      </c>
      <c r="D51" s="138" t="s">
        <v>2435</v>
      </c>
      <c r="E51" s="152"/>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25" x14ac:dyDescent="0.2">
      <c r="B52" s="138" t="s">
        <v>269</v>
      </c>
      <c r="C52" s="163" t="s">
        <v>273</v>
      </c>
      <c r="D52" s="138" t="s">
        <v>2437</v>
      </c>
      <c r="E52" s="152"/>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37.5" x14ac:dyDescent="0.2">
      <c r="B53" s="138" t="s">
        <v>274</v>
      </c>
      <c r="C53" s="163" t="s">
        <v>1800</v>
      </c>
      <c r="D53" s="138" t="s">
        <v>275</v>
      </c>
      <c r="E53" s="152"/>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37.5" x14ac:dyDescent="0.2">
      <c r="B54" s="138" t="s">
        <v>274</v>
      </c>
      <c r="C54" s="163" t="s">
        <v>276</v>
      </c>
      <c r="D54" s="138" t="s">
        <v>277</v>
      </c>
      <c r="E54" s="152"/>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12.5" x14ac:dyDescent="0.2">
      <c r="B55" s="138" t="s">
        <v>274</v>
      </c>
      <c r="C55" s="163" t="s">
        <v>278</v>
      </c>
      <c r="D55" s="138" t="s">
        <v>2438</v>
      </c>
      <c r="E55" s="152"/>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37.5" x14ac:dyDescent="0.2">
      <c r="B56" s="138" t="s">
        <v>274</v>
      </c>
      <c r="C56" s="163" t="s">
        <v>280</v>
      </c>
      <c r="D56" s="138" t="s">
        <v>281</v>
      </c>
      <c r="E56" s="148"/>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37.5" x14ac:dyDescent="0.2">
      <c r="B57" s="138" t="s">
        <v>274</v>
      </c>
      <c r="C57" s="163" t="s">
        <v>282</v>
      </c>
      <c r="D57" s="138" t="s">
        <v>283</v>
      </c>
      <c r="E57" s="153"/>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37.5" x14ac:dyDescent="0.2">
      <c r="B58" s="138" t="s">
        <v>274</v>
      </c>
      <c r="C58" s="163" t="s">
        <v>284</v>
      </c>
      <c r="D58" s="138" t="s">
        <v>285</v>
      </c>
      <c r="E58" s="153"/>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37.5" x14ac:dyDescent="0.2">
      <c r="B59" s="138" t="s">
        <v>274</v>
      </c>
      <c r="C59" s="163" t="s">
        <v>1803</v>
      </c>
      <c r="D59" s="138" t="s">
        <v>275</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87.5" x14ac:dyDescent="0.2">
      <c r="B60" s="138" t="s">
        <v>274</v>
      </c>
      <c r="C60" s="163" t="s">
        <v>286</v>
      </c>
      <c r="D60" s="138" t="s">
        <v>279</v>
      </c>
      <c r="E60" s="153"/>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37.5" x14ac:dyDescent="0.2">
      <c r="B61" s="138" t="s">
        <v>287</v>
      </c>
      <c r="C61" s="163" t="s">
        <v>288</v>
      </c>
      <c r="D61" s="138" t="s">
        <v>281</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37.5" x14ac:dyDescent="0.2">
      <c r="B62" s="138" t="s">
        <v>287</v>
      </c>
      <c r="C62" s="163" t="s">
        <v>289</v>
      </c>
      <c r="D62" s="138" t="s">
        <v>283</v>
      </c>
      <c r="E62" s="153"/>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37.5" x14ac:dyDescent="0.2">
      <c r="B63" s="138" t="s">
        <v>287</v>
      </c>
      <c r="C63" s="163" t="s">
        <v>290</v>
      </c>
      <c r="D63" s="138" t="s">
        <v>285</v>
      </c>
      <c r="E63" s="152"/>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37.5" x14ac:dyDescent="0.2">
      <c r="B64" s="138" t="s">
        <v>336</v>
      </c>
      <c r="C64" s="163" t="s">
        <v>1804</v>
      </c>
      <c r="D64" s="138" t="s">
        <v>275</v>
      </c>
      <c r="E64" s="152"/>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2" ht="87.5" x14ac:dyDescent="0.2">
      <c r="B65" s="138" t="s">
        <v>336</v>
      </c>
      <c r="C65" s="163" t="s">
        <v>337</v>
      </c>
      <c r="D65" s="138" t="s">
        <v>2439</v>
      </c>
      <c r="E65" s="153"/>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2" ht="37.5" x14ac:dyDescent="0.2">
      <c r="B66" s="138" t="s">
        <v>338</v>
      </c>
      <c r="C66" s="163" t="s">
        <v>339</v>
      </c>
      <c r="D66" s="138" t="s">
        <v>260</v>
      </c>
      <c r="E66" s="153"/>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2" ht="37.5" x14ac:dyDescent="0.2">
      <c r="B67" s="138" t="s">
        <v>338</v>
      </c>
      <c r="C67" s="163" t="s">
        <v>340</v>
      </c>
      <c r="D67" s="138" t="s">
        <v>341</v>
      </c>
      <c r="E67" s="154"/>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2" ht="37.5" x14ac:dyDescent="0.2">
      <c r="B68" s="138" t="s">
        <v>338</v>
      </c>
      <c r="C68" s="163" t="s">
        <v>21</v>
      </c>
      <c r="D68" s="138" t="s">
        <v>22</v>
      </c>
      <c r="E68" s="153"/>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2" ht="37.5" x14ac:dyDescent="0.2">
      <c r="B69" s="138" t="s">
        <v>338</v>
      </c>
      <c r="C69" s="163" t="s">
        <v>342</v>
      </c>
      <c r="D69" s="138" t="s">
        <v>343</v>
      </c>
      <c r="E69" s="154"/>
      <c r="F69" s="135" t="str">
        <f t="shared" si="1"/>
        <v xml:space="preserve"> </v>
      </c>
      <c r="G69" s="135" t="str">
        <f t="shared" si="0"/>
        <v xml:space="preserve"> </v>
      </c>
      <c r="H69" s="136" t="str">
        <f t="shared" si="2"/>
        <v xml:space="preserve"> </v>
      </c>
      <c r="I69" s="151"/>
      <c r="K69" s="19" t="str">
        <f t="shared" si="3"/>
        <v xml:space="preserve"> </v>
      </c>
      <c r="L69" s="19" t="e">
        <f>+IF(#REF!=" "," ",IF(#REF!=#REF!,0,IF(#REF!=#REF!,0,1)))</f>
        <v>#REF!</v>
      </c>
    </row>
    <row r="70" spans="2:12" ht="37.5" x14ac:dyDescent="0.2">
      <c r="B70" s="138" t="s">
        <v>338</v>
      </c>
      <c r="C70" s="163" t="s">
        <v>339</v>
      </c>
      <c r="D70" s="138" t="s">
        <v>344</v>
      </c>
      <c r="E70" s="153"/>
      <c r="F70" s="135" t="str">
        <f t="shared" si="1"/>
        <v xml:space="preserve"> </v>
      </c>
      <c r="G70" s="135" t="str">
        <f t="shared" si="0"/>
        <v xml:space="preserve"> </v>
      </c>
      <c r="H70" s="136" t="str">
        <f t="shared" si="2"/>
        <v xml:space="preserve"> </v>
      </c>
      <c r="I70" s="151"/>
      <c r="K70" s="19" t="str">
        <f t="shared" si="3"/>
        <v xml:space="preserve"> </v>
      </c>
      <c r="L70" s="19" t="e">
        <f>+IF(#REF!=" "," ",IF(#REF!=#REF!,0,IF(#REF!=#REF!,0,1)))</f>
        <v>#REF!</v>
      </c>
    </row>
    <row r="71" spans="2:12" ht="50" x14ac:dyDescent="0.2">
      <c r="B71" s="138" t="s">
        <v>338</v>
      </c>
      <c r="C71" s="163" t="s">
        <v>345</v>
      </c>
      <c r="D71" s="138" t="s">
        <v>346</v>
      </c>
      <c r="E71" s="153"/>
      <c r="F71" s="135" t="str">
        <f t="shared" si="1"/>
        <v xml:space="preserve"> </v>
      </c>
      <c r="G71" s="135" t="str">
        <f t="shared" si="0"/>
        <v xml:space="preserve"> </v>
      </c>
      <c r="H71" s="136" t="str">
        <f t="shared" si="2"/>
        <v xml:space="preserve"> </v>
      </c>
      <c r="I71" s="151"/>
      <c r="K71" s="19" t="str">
        <f t="shared" si="3"/>
        <v xml:space="preserve"> </v>
      </c>
      <c r="L71" s="19" t="e">
        <f>+IF(#REF!=" "," ",IF(#REF!=#REF!,0,IF(#REF!=#REF!,0,1)))</f>
        <v>#REF!</v>
      </c>
    </row>
    <row r="72" spans="2:12" ht="75" x14ac:dyDescent="0.2">
      <c r="B72" s="138" t="s">
        <v>338</v>
      </c>
      <c r="C72" s="163" t="s">
        <v>347</v>
      </c>
      <c r="D72" s="138" t="s">
        <v>88</v>
      </c>
      <c r="E72" s="153"/>
      <c r="F72" s="135" t="str">
        <f t="shared" si="1"/>
        <v xml:space="preserve"> </v>
      </c>
      <c r="G72" s="135" t="str">
        <f t="shared" si="0"/>
        <v xml:space="preserve"> </v>
      </c>
      <c r="H72" s="136" t="str">
        <f t="shared" si="2"/>
        <v xml:space="preserve"> </v>
      </c>
      <c r="I72" s="151"/>
      <c r="K72" s="19" t="str">
        <f t="shared" si="3"/>
        <v xml:space="preserve"> </v>
      </c>
      <c r="L72" s="19" t="e">
        <f>+IF(#REF!=" "," ",IF(#REF!=#REF!,0,IF(#REF!=#REF!,0,1)))</f>
        <v>#REF!</v>
      </c>
    </row>
    <row r="73" spans="2:12" ht="37.5" x14ac:dyDescent="0.2">
      <c r="B73" s="138" t="s">
        <v>338</v>
      </c>
      <c r="C73" s="163" t="s">
        <v>89</v>
      </c>
      <c r="D73" s="138" t="s">
        <v>2440</v>
      </c>
      <c r="E73" s="153"/>
      <c r="F73" s="135" t="str">
        <f t="shared" si="1"/>
        <v xml:space="preserve"> </v>
      </c>
      <c r="G73" s="135" t="str">
        <f t="shared" si="0"/>
        <v xml:space="preserve"> </v>
      </c>
      <c r="H73" s="136" t="str">
        <f t="shared" si="2"/>
        <v xml:space="preserve"> </v>
      </c>
      <c r="I73" s="151"/>
      <c r="K73" s="19" t="str">
        <f t="shared" si="3"/>
        <v xml:space="preserve"> </v>
      </c>
      <c r="L73" s="19" t="e">
        <f>+IF(#REF!=" "," ",IF(#REF!=#REF!,0,IF(#REF!=#REF!,0,1)))</f>
        <v>#REF!</v>
      </c>
    </row>
    <row r="74" spans="2:12" ht="125" x14ac:dyDescent="0.2">
      <c r="B74" s="138" t="s">
        <v>338</v>
      </c>
      <c r="C74" s="163" t="s">
        <v>1805</v>
      </c>
      <c r="D74" s="138" t="s">
        <v>90</v>
      </c>
      <c r="E74" s="153"/>
      <c r="F74" s="135" t="str">
        <f t="shared" si="1"/>
        <v xml:space="preserve"> </v>
      </c>
      <c r="G74" s="135" t="str">
        <f t="shared" si="0"/>
        <v xml:space="preserve"> </v>
      </c>
      <c r="H74" s="136" t="str">
        <f t="shared" si="2"/>
        <v xml:space="preserve"> </v>
      </c>
      <c r="I74" s="151"/>
      <c r="K74" s="19" t="str">
        <f t="shared" si="3"/>
        <v xml:space="preserve"> </v>
      </c>
      <c r="L74" s="19" t="e">
        <f>+IF(#REF!=" "," ",IF(#REF!=#REF!,0,IF(#REF!=#REF!,0,1)))</f>
        <v>#REF!</v>
      </c>
    </row>
    <row r="75" spans="2:12" ht="200" x14ac:dyDescent="0.2">
      <c r="B75" s="138" t="s">
        <v>338</v>
      </c>
      <c r="C75" s="163" t="s">
        <v>1806</v>
      </c>
      <c r="D75" s="138" t="s">
        <v>91</v>
      </c>
      <c r="E75" s="152"/>
      <c r="F75" s="135" t="str">
        <f t="shared" si="1"/>
        <v xml:space="preserve"> </v>
      </c>
      <c r="G75" s="135" t="str">
        <f t="shared" si="0"/>
        <v xml:space="preserve"> </v>
      </c>
      <c r="H75" s="136" t="str">
        <f t="shared" si="2"/>
        <v xml:space="preserve"> </v>
      </c>
      <c r="I75" s="151"/>
      <c r="K75" s="19" t="str">
        <f t="shared" si="3"/>
        <v xml:space="preserve"> </v>
      </c>
      <c r="L75" s="19" t="e">
        <f>+IF(#REF!=" "," ",IF(#REF!=#REF!,0,IF(#REF!=#REF!,0,1)))</f>
        <v>#REF!</v>
      </c>
    </row>
    <row r="76" spans="2:12" ht="87.5" x14ac:dyDescent="0.2">
      <c r="B76" s="138" t="s">
        <v>338</v>
      </c>
      <c r="C76" s="163" t="s">
        <v>1807</v>
      </c>
      <c r="D76" s="138" t="s">
        <v>366</v>
      </c>
      <c r="E76" s="152"/>
      <c r="F76" s="135" t="str">
        <f t="shared" si="1"/>
        <v xml:space="preserve"> </v>
      </c>
      <c r="G76" s="135" t="str">
        <f t="shared" si="0"/>
        <v xml:space="preserve"> </v>
      </c>
      <c r="H76" s="136" t="str">
        <f t="shared" si="2"/>
        <v xml:space="preserve"> </v>
      </c>
      <c r="I76" s="151"/>
      <c r="K76" s="19" t="str">
        <f t="shared" si="3"/>
        <v xml:space="preserve"> </v>
      </c>
      <c r="L76" s="19" t="e">
        <f>+IF(#REF!=" "," ",IF(#REF!=#REF!,0,IF(#REF!=#REF!,0,1)))</f>
        <v>#REF!</v>
      </c>
    </row>
    <row r="77" spans="2:12" ht="37.5" x14ac:dyDescent="0.2">
      <c r="B77" s="138" t="s">
        <v>338</v>
      </c>
      <c r="C77" s="163" t="s">
        <v>1808</v>
      </c>
      <c r="D77" s="138" t="s">
        <v>367</v>
      </c>
      <c r="E77" s="148"/>
      <c r="F77" s="135" t="str">
        <f t="shared" si="1"/>
        <v xml:space="preserve"> </v>
      </c>
      <c r="G77" s="135" t="str">
        <f t="shared" si="0"/>
        <v xml:space="preserve"> </v>
      </c>
      <c r="H77" s="136" t="str">
        <f t="shared" si="2"/>
        <v xml:space="preserve"> </v>
      </c>
      <c r="I77" s="151"/>
      <c r="K77" s="19" t="str">
        <f t="shared" si="3"/>
        <v xml:space="preserve"> </v>
      </c>
      <c r="L77" s="19" t="e">
        <f>+IF(#REF!=" "," ",IF(#REF!=#REF!,0,IF(#REF!=#REF!,0,1)))</f>
        <v>#REF!</v>
      </c>
    </row>
    <row r="78" spans="2:12" ht="37.5" x14ac:dyDescent="0.2">
      <c r="B78" s="138" t="s">
        <v>338</v>
      </c>
      <c r="C78" s="163" t="s">
        <v>1808</v>
      </c>
      <c r="D78" s="138" t="s">
        <v>368</v>
      </c>
      <c r="E78" s="152"/>
      <c r="F78" s="135" t="str">
        <f t="shared" si="1"/>
        <v xml:space="preserve"> </v>
      </c>
      <c r="G78" s="135" t="str">
        <f t="shared" si="0"/>
        <v xml:space="preserve"> </v>
      </c>
      <c r="H78" s="136" t="str">
        <f t="shared" si="2"/>
        <v xml:space="preserve"> </v>
      </c>
      <c r="I78" s="151"/>
      <c r="K78" s="19" t="str">
        <f t="shared" si="3"/>
        <v xml:space="preserve"> </v>
      </c>
      <c r="L78" s="19" t="e">
        <f>+IF(#REF!=" "," ",IF(#REF!=#REF!,0,IF(#REF!=#REF!,0,1)))</f>
        <v>#REF!</v>
      </c>
    </row>
    <row r="79" spans="2:12" ht="37.5" x14ac:dyDescent="0.2">
      <c r="B79" s="138" t="s">
        <v>338</v>
      </c>
      <c r="C79" s="163" t="s">
        <v>1808</v>
      </c>
      <c r="D79" s="138" t="s">
        <v>369</v>
      </c>
      <c r="E79" s="153"/>
      <c r="F79" s="135" t="str">
        <f t="shared" si="1"/>
        <v xml:space="preserve"> </v>
      </c>
      <c r="G79" s="135" t="str">
        <f t="shared" si="0"/>
        <v xml:space="preserve"> </v>
      </c>
      <c r="H79" s="136" t="str">
        <f t="shared" si="2"/>
        <v xml:space="preserve"> </v>
      </c>
      <c r="I79" s="151"/>
      <c r="K79" s="19" t="str">
        <f t="shared" si="3"/>
        <v xml:space="preserve"> </v>
      </c>
      <c r="L79" s="19" t="e">
        <f>+IF(#REF!=" "," ",IF(#REF!=#REF!,0,IF(#REF!=#REF!,0,1)))</f>
        <v>#REF!</v>
      </c>
    </row>
    <row r="80" spans="2:12" ht="37.5" x14ac:dyDescent="0.2">
      <c r="B80" s="138" t="s">
        <v>338</v>
      </c>
      <c r="C80" s="163" t="s">
        <v>370</v>
      </c>
      <c r="D80" s="138" t="s">
        <v>371</v>
      </c>
      <c r="E80" s="153"/>
      <c r="F80" s="135" t="str">
        <f t="shared" si="1"/>
        <v xml:space="preserve"> </v>
      </c>
      <c r="G80" s="135" t="str">
        <f t="shared" si="0"/>
        <v xml:space="preserve"> </v>
      </c>
      <c r="H80" s="136" t="str">
        <f t="shared" si="2"/>
        <v xml:space="preserve"> </v>
      </c>
      <c r="I80" s="151"/>
      <c r="K80" s="19" t="str">
        <f t="shared" si="3"/>
        <v xml:space="preserve"> </v>
      </c>
      <c r="L80" s="19" t="e">
        <f>+IF(#REF!=" "," ",IF(#REF!=#REF!,0,IF(#REF!=#REF!,0,1)))</f>
        <v>#REF!</v>
      </c>
    </row>
    <row r="81" spans="2:12" ht="25" x14ac:dyDescent="0.2">
      <c r="B81" s="138" t="s">
        <v>372</v>
      </c>
      <c r="C81" s="163" t="s">
        <v>373</v>
      </c>
      <c r="D81" s="138" t="s">
        <v>374</v>
      </c>
      <c r="E81" s="153"/>
      <c r="F81" s="135" t="str">
        <f t="shared" si="1"/>
        <v xml:space="preserve"> </v>
      </c>
      <c r="G81" s="135" t="str">
        <f t="shared" si="0"/>
        <v xml:space="preserve"> </v>
      </c>
      <c r="H81" s="136" t="str">
        <f t="shared" si="2"/>
        <v xml:space="preserve"> </v>
      </c>
      <c r="I81" s="151"/>
      <c r="K81" s="19" t="str">
        <f t="shared" si="3"/>
        <v xml:space="preserve"> </v>
      </c>
      <c r="L81" s="19" t="e">
        <f>+IF(#REF!=" "," ",IF(#REF!=#REF!,0,IF(#REF!=#REF!,0,1)))</f>
        <v>#REF!</v>
      </c>
    </row>
    <row r="82" spans="2:12" ht="37.5" x14ac:dyDescent="0.2">
      <c r="B82" s="138" t="s">
        <v>375</v>
      </c>
      <c r="C82" s="163" t="s">
        <v>376</v>
      </c>
      <c r="D82" s="138" t="s">
        <v>377</v>
      </c>
      <c r="E82" s="153"/>
      <c r="F82" s="135" t="str">
        <f t="shared" si="1"/>
        <v xml:space="preserve"> </v>
      </c>
      <c r="G82" s="135" t="str">
        <f t="shared" si="0"/>
        <v xml:space="preserve"> </v>
      </c>
      <c r="H82" s="136" t="str">
        <f t="shared" si="2"/>
        <v xml:space="preserve"> </v>
      </c>
      <c r="I82" s="151"/>
      <c r="K82" s="19" t="str">
        <f t="shared" si="3"/>
        <v xml:space="preserve"> </v>
      </c>
      <c r="L82" s="19" t="e">
        <f>+IF(#REF!=" "," ",IF(#REF!=#REF!,0,IF(#REF!=#REF!,0,1)))</f>
        <v>#REF!</v>
      </c>
    </row>
    <row r="83" spans="2:12" ht="50" x14ac:dyDescent="0.2">
      <c r="B83" s="138" t="s">
        <v>375</v>
      </c>
      <c r="C83" s="163" t="s">
        <v>1809</v>
      </c>
      <c r="D83" s="138" t="s">
        <v>378</v>
      </c>
      <c r="E83" s="153"/>
      <c r="F83" s="135" t="str">
        <f t="shared" si="1"/>
        <v xml:space="preserve"> </v>
      </c>
      <c r="G83" s="135" t="str">
        <f t="shared" si="0"/>
        <v xml:space="preserve"> </v>
      </c>
      <c r="H83" s="136" t="str">
        <f t="shared" si="2"/>
        <v xml:space="preserve"> </v>
      </c>
      <c r="I83" s="151"/>
      <c r="K83" s="19" t="str">
        <f t="shared" si="3"/>
        <v xml:space="preserve"> </v>
      </c>
      <c r="L83" s="19" t="e">
        <f>+IF(#REF!=" "," ",IF(#REF!=#REF!,0,IF(#REF!=#REF!,0,1)))</f>
        <v>#REF!</v>
      </c>
    </row>
    <row r="84" spans="2:12" ht="50" x14ac:dyDescent="0.2">
      <c r="B84" s="138" t="s">
        <v>375</v>
      </c>
      <c r="C84" s="163" t="s">
        <v>1809</v>
      </c>
      <c r="D84" s="138" t="s">
        <v>379</v>
      </c>
      <c r="E84" s="153"/>
      <c r="F84" s="135" t="str">
        <f t="shared" si="1"/>
        <v xml:space="preserve"> </v>
      </c>
      <c r="G84" s="135" t="str">
        <f t="shared" ref="G84:G140" si="4">+IF($F84="Nee, geheel niet van toepassing", "Maatregel n.v.t.", " ")</f>
        <v xml:space="preserve"> </v>
      </c>
      <c r="H84" s="136" t="str">
        <f t="shared" ref="H84:H140" si="5">+IF($D$8=$F$17,"N.v.t."," ")</f>
        <v xml:space="preserve"> </v>
      </c>
      <c r="I84" s="151"/>
      <c r="K84" s="19" t="str">
        <f t="shared" si="3"/>
        <v xml:space="preserve"> </v>
      </c>
      <c r="L84" s="19" t="e">
        <f>+IF(#REF!=" "," ",IF(#REF!=#REF!,0,IF(#REF!=#REF!,0,1)))</f>
        <v>#REF!</v>
      </c>
    </row>
    <row r="85" spans="2:12" ht="37.5" x14ac:dyDescent="0.2">
      <c r="B85" s="138" t="s">
        <v>380</v>
      </c>
      <c r="C85" s="163" t="s">
        <v>381</v>
      </c>
      <c r="D85" s="138" t="s">
        <v>97</v>
      </c>
      <c r="E85" s="153"/>
      <c r="F85" s="135" t="str">
        <f t="shared" ref="F85:F140" si="6">+IF($D$8=$F$17, $F$13, " ")</f>
        <v xml:space="preserve"> </v>
      </c>
      <c r="G85" s="135" t="str">
        <f t="shared" si="4"/>
        <v xml:space="preserve"> </v>
      </c>
      <c r="H85" s="136" t="str">
        <f t="shared" si="5"/>
        <v xml:space="preserve"> </v>
      </c>
      <c r="I85" s="151"/>
      <c r="K85" s="19" t="str">
        <f t="shared" ref="K85:K140" si="7">+IF(F85=" "," ",IF(F85=$F$13,0,1))</f>
        <v xml:space="preserve"> </v>
      </c>
      <c r="L85" s="19" t="e">
        <f>+IF(#REF!=" "," ",IF(#REF!=#REF!,0,IF(#REF!=#REF!,0,1)))</f>
        <v>#REF!</v>
      </c>
    </row>
    <row r="86" spans="2:12" ht="50" x14ac:dyDescent="0.2">
      <c r="B86" s="138" t="s">
        <v>380</v>
      </c>
      <c r="C86" s="163" t="s">
        <v>98</v>
      </c>
      <c r="D86" s="138" t="s">
        <v>99</v>
      </c>
      <c r="E86" s="153"/>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7.5" x14ac:dyDescent="0.2">
      <c r="B87" s="138" t="s">
        <v>100</v>
      </c>
      <c r="C87" s="163" t="s">
        <v>101</v>
      </c>
      <c r="D87" s="138" t="s">
        <v>102</v>
      </c>
      <c r="E87" s="153"/>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37.5" x14ac:dyDescent="0.2">
      <c r="B88" s="138" t="s">
        <v>100</v>
      </c>
      <c r="C88" s="163" t="s">
        <v>103</v>
      </c>
      <c r="D88" s="138" t="s">
        <v>104</v>
      </c>
      <c r="E88" s="153"/>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37.5" x14ac:dyDescent="0.2">
      <c r="B89" s="138" t="s">
        <v>100</v>
      </c>
      <c r="C89" s="163" t="s">
        <v>105</v>
      </c>
      <c r="D89" s="138" t="s">
        <v>106</v>
      </c>
      <c r="E89" s="153"/>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37.5" x14ac:dyDescent="0.2">
      <c r="B90" s="138" t="s">
        <v>100</v>
      </c>
      <c r="C90" s="163" t="s">
        <v>107</v>
      </c>
      <c r="D90" s="138" t="s">
        <v>2441</v>
      </c>
      <c r="E90" s="153"/>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0" x14ac:dyDescent="0.2">
      <c r="B91" s="138" t="s">
        <v>100</v>
      </c>
      <c r="C91" s="163" t="s">
        <v>108</v>
      </c>
      <c r="D91" s="138" t="s">
        <v>109</v>
      </c>
      <c r="E91" s="153"/>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37.5" x14ac:dyDescent="0.2">
      <c r="B92" s="138" t="s">
        <v>100</v>
      </c>
      <c r="C92" s="163" t="s">
        <v>110</v>
      </c>
      <c r="D92" s="138" t="s">
        <v>111</v>
      </c>
      <c r="E92" s="153"/>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37.5" x14ac:dyDescent="0.2">
      <c r="B93" s="138" t="s">
        <v>100</v>
      </c>
      <c r="C93" s="163" t="s">
        <v>112</v>
      </c>
      <c r="D93" s="138" t="s">
        <v>113</v>
      </c>
      <c r="E93" s="153"/>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37.5" x14ac:dyDescent="0.2">
      <c r="B94" s="138" t="s">
        <v>100</v>
      </c>
      <c r="C94" s="163" t="s">
        <v>1810</v>
      </c>
      <c r="D94" s="138" t="s">
        <v>114</v>
      </c>
      <c r="E94" s="153"/>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75" x14ac:dyDescent="0.2">
      <c r="B95" s="138" t="s">
        <v>100</v>
      </c>
      <c r="C95" s="163" t="s">
        <v>115</v>
      </c>
      <c r="D95" s="138" t="s">
        <v>116</v>
      </c>
      <c r="E95" s="153"/>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75" x14ac:dyDescent="0.2">
      <c r="B96" s="138" t="s">
        <v>100</v>
      </c>
      <c r="C96" s="163" t="s">
        <v>117</v>
      </c>
      <c r="D96" s="138" t="s">
        <v>118</v>
      </c>
      <c r="E96" s="153"/>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37.5" x14ac:dyDescent="0.2">
      <c r="B97" s="138" t="s">
        <v>100</v>
      </c>
      <c r="C97" s="163" t="s">
        <v>119</v>
      </c>
      <c r="D97" s="138" t="s">
        <v>120</v>
      </c>
      <c r="E97" s="153"/>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62.5" x14ac:dyDescent="0.2">
      <c r="B98" s="138" t="s">
        <v>100</v>
      </c>
      <c r="C98" s="163" t="s">
        <v>121</v>
      </c>
      <c r="D98" s="138" t="s">
        <v>122</v>
      </c>
      <c r="E98" s="153"/>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37.5" x14ac:dyDescent="0.2">
      <c r="B99" s="138" t="s">
        <v>100</v>
      </c>
      <c r="C99" s="163" t="s">
        <v>123</v>
      </c>
      <c r="D99" s="138" t="s">
        <v>124</v>
      </c>
      <c r="E99" s="153"/>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75" x14ac:dyDescent="0.2">
      <c r="B100" s="138" t="s">
        <v>100</v>
      </c>
      <c r="C100" s="163" t="s">
        <v>1811</v>
      </c>
      <c r="D100" s="138" t="s">
        <v>125</v>
      </c>
      <c r="E100" s="153"/>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112.5" x14ac:dyDescent="0.2">
      <c r="B101" s="138" t="s">
        <v>100</v>
      </c>
      <c r="C101" s="163" t="s">
        <v>126</v>
      </c>
      <c r="D101" s="138" t="s">
        <v>127</v>
      </c>
      <c r="E101" s="153"/>
      <c r="F101" s="135" t="str">
        <f t="shared" si="6"/>
        <v xml:space="preserve"> </v>
      </c>
      <c r="G101" s="135" t="str">
        <f t="shared" si="4"/>
        <v xml:space="preserve"> </v>
      </c>
      <c r="H101" s="136" t="str">
        <f t="shared" si="5"/>
        <v xml:space="preserve"> </v>
      </c>
      <c r="I101" s="151"/>
      <c r="K101" s="19" t="str">
        <f t="shared" si="7"/>
        <v xml:space="preserve"> </v>
      </c>
      <c r="L101" s="19" t="e">
        <f>+IF(#REF!=" "," ",IF(#REF!=#REF!,0,IF(#REF!=#REF!,0,1)))</f>
        <v>#REF!</v>
      </c>
    </row>
    <row r="102" spans="2:12" ht="37.5" x14ac:dyDescent="0.2">
      <c r="B102" s="138" t="s">
        <v>100</v>
      </c>
      <c r="C102" s="163" t="s">
        <v>128</v>
      </c>
      <c r="D102" s="138" t="s">
        <v>129</v>
      </c>
      <c r="E102" s="153"/>
      <c r="F102" s="135" t="str">
        <f t="shared" si="6"/>
        <v xml:space="preserve"> </v>
      </c>
      <c r="G102" s="135" t="str">
        <f t="shared" si="4"/>
        <v xml:space="preserve"> </v>
      </c>
      <c r="H102" s="136" t="str">
        <f t="shared" si="5"/>
        <v xml:space="preserve"> </v>
      </c>
      <c r="I102" s="151"/>
      <c r="K102" s="19" t="str">
        <f t="shared" si="7"/>
        <v xml:space="preserve"> </v>
      </c>
      <c r="L102" s="19" t="e">
        <f>+IF(#REF!=" "," ",IF(#REF!=#REF!,0,IF(#REF!=#REF!,0,1)))</f>
        <v>#REF!</v>
      </c>
    </row>
    <row r="103" spans="2:12" ht="37.5" x14ac:dyDescent="0.2">
      <c r="B103" s="138" t="s">
        <v>258</v>
      </c>
      <c r="C103" s="163" t="s">
        <v>130</v>
      </c>
      <c r="D103" s="138" t="s">
        <v>131</v>
      </c>
      <c r="E103" s="153"/>
      <c r="F103" s="135" t="str">
        <f t="shared" si="6"/>
        <v xml:space="preserve"> </v>
      </c>
      <c r="G103" s="135" t="str">
        <f t="shared" si="4"/>
        <v xml:space="preserve"> </v>
      </c>
      <c r="H103" s="136" t="str">
        <f t="shared" si="5"/>
        <v xml:space="preserve"> </v>
      </c>
      <c r="I103" s="151"/>
      <c r="K103" s="19" t="str">
        <f t="shared" si="7"/>
        <v xml:space="preserve"> </v>
      </c>
      <c r="L103" s="19" t="e">
        <f>+IF(#REF!=" "," ",IF(#REF!=#REF!,0,IF(#REF!=#REF!,0,1)))</f>
        <v>#REF!</v>
      </c>
    </row>
    <row r="104" spans="2:12" ht="37.5" x14ac:dyDescent="0.2">
      <c r="B104" s="138" t="s">
        <v>258</v>
      </c>
      <c r="C104" s="163" t="s">
        <v>130</v>
      </c>
      <c r="D104" s="138" t="s">
        <v>132</v>
      </c>
      <c r="E104" s="153"/>
      <c r="F104" s="135" t="str">
        <f t="shared" si="6"/>
        <v xml:space="preserve"> </v>
      </c>
      <c r="G104" s="135" t="str">
        <f t="shared" si="4"/>
        <v xml:space="preserve"> </v>
      </c>
      <c r="H104" s="136" t="str">
        <f t="shared" si="5"/>
        <v xml:space="preserve"> </v>
      </c>
      <c r="I104" s="151"/>
      <c r="K104" s="19" t="str">
        <f t="shared" si="7"/>
        <v xml:space="preserve"> </v>
      </c>
      <c r="L104" s="19" t="e">
        <f>+IF(#REF!=" "," ",IF(#REF!=#REF!,0,IF(#REF!=#REF!,0,1)))</f>
        <v>#REF!</v>
      </c>
    </row>
    <row r="105" spans="2:12" ht="37.5" x14ac:dyDescent="0.2">
      <c r="B105" s="138" t="s">
        <v>258</v>
      </c>
      <c r="C105" s="163" t="s">
        <v>130</v>
      </c>
      <c r="D105" s="138" t="s">
        <v>133</v>
      </c>
      <c r="E105" s="148"/>
      <c r="F105" s="135" t="str">
        <f t="shared" si="6"/>
        <v xml:space="preserve"> </v>
      </c>
      <c r="G105" s="135" t="str">
        <f t="shared" si="4"/>
        <v xml:space="preserve"> </v>
      </c>
      <c r="H105" s="136" t="str">
        <f t="shared" si="5"/>
        <v xml:space="preserve"> </v>
      </c>
      <c r="I105" s="151"/>
      <c r="K105" s="19" t="str">
        <f t="shared" si="7"/>
        <v xml:space="preserve"> </v>
      </c>
      <c r="L105" s="19" t="e">
        <f>+IF(#REF!=" "," ",IF(#REF!=#REF!,0,IF(#REF!=#REF!,0,1)))</f>
        <v>#REF!</v>
      </c>
    </row>
    <row r="106" spans="2:12" ht="37.5" x14ac:dyDescent="0.2">
      <c r="B106" s="138" t="s">
        <v>258</v>
      </c>
      <c r="C106" s="163" t="s">
        <v>130</v>
      </c>
      <c r="D106" s="138" t="s">
        <v>134</v>
      </c>
      <c r="E106" s="148"/>
      <c r="F106" s="135" t="str">
        <f t="shared" si="6"/>
        <v xml:space="preserve"> </v>
      </c>
      <c r="G106" s="135" t="str">
        <f t="shared" si="4"/>
        <v xml:space="preserve"> </v>
      </c>
      <c r="H106" s="136" t="str">
        <f t="shared" si="5"/>
        <v xml:space="preserve"> </v>
      </c>
      <c r="I106" s="151"/>
      <c r="K106" s="19" t="str">
        <f t="shared" si="7"/>
        <v xml:space="preserve"> </v>
      </c>
      <c r="L106" s="19" t="e">
        <f>+IF(#REF!=" "," ",IF(#REF!=#REF!,0,IF(#REF!=#REF!,0,1)))</f>
        <v>#REF!</v>
      </c>
    </row>
    <row r="107" spans="2:12" ht="62.5" x14ac:dyDescent="0.2">
      <c r="B107" s="138" t="s">
        <v>258</v>
      </c>
      <c r="C107" s="138" t="s">
        <v>1812</v>
      </c>
      <c r="D107" s="138" t="s">
        <v>135</v>
      </c>
      <c r="E107" s="148"/>
      <c r="F107" s="135" t="str">
        <f t="shared" si="6"/>
        <v xml:space="preserve"> </v>
      </c>
      <c r="G107" s="135" t="str">
        <f t="shared" si="4"/>
        <v xml:space="preserve"> </v>
      </c>
      <c r="H107" s="136" t="str">
        <f t="shared" si="5"/>
        <v xml:space="preserve"> </v>
      </c>
      <c r="I107" s="151"/>
      <c r="K107" s="19" t="str">
        <f t="shared" si="7"/>
        <v xml:space="preserve"> </v>
      </c>
      <c r="L107" s="19" t="e">
        <f>+IF(#REF!=" "," ",IF(#REF!=#REF!,0,IF(#REF!=#REF!,0,1)))</f>
        <v>#REF!</v>
      </c>
    </row>
    <row r="108" spans="2:12" ht="37.5" x14ac:dyDescent="0.2">
      <c r="B108" s="138" t="s">
        <v>258</v>
      </c>
      <c r="C108" s="138" t="s">
        <v>136</v>
      </c>
      <c r="D108" s="138" t="s">
        <v>137</v>
      </c>
      <c r="E108" s="148"/>
      <c r="F108" s="135" t="str">
        <f t="shared" si="6"/>
        <v xml:space="preserve"> </v>
      </c>
      <c r="G108" s="135" t="str">
        <f t="shared" si="4"/>
        <v xml:space="preserve"> </v>
      </c>
      <c r="H108" s="136" t="str">
        <f t="shared" si="5"/>
        <v xml:space="preserve"> </v>
      </c>
      <c r="I108" s="151"/>
      <c r="K108" s="19" t="str">
        <f t="shared" si="7"/>
        <v xml:space="preserve"> </v>
      </c>
      <c r="L108" s="19" t="e">
        <f>+IF(#REF!=" "," ",IF(#REF!=#REF!,0,IF(#REF!=#REF!,0,1)))</f>
        <v>#REF!</v>
      </c>
    </row>
    <row r="109" spans="2:12" ht="50" x14ac:dyDescent="0.2">
      <c r="B109" s="138" t="s">
        <v>258</v>
      </c>
      <c r="C109" s="138" t="s">
        <v>1813</v>
      </c>
      <c r="D109" s="138" t="s">
        <v>138</v>
      </c>
      <c r="E109" s="148"/>
      <c r="F109" s="135" t="str">
        <f t="shared" si="6"/>
        <v xml:space="preserve"> </v>
      </c>
      <c r="G109" s="135" t="str">
        <f t="shared" si="4"/>
        <v xml:space="preserve"> </v>
      </c>
      <c r="H109" s="136" t="str">
        <f t="shared" si="5"/>
        <v xml:space="preserve"> </v>
      </c>
      <c r="I109" s="151"/>
      <c r="K109" s="19" t="str">
        <f t="shared" si="7"/>
        <v xml:space="preserve"> </v>
      </c>
      <c r="L109" s="19" t="e">
        <f>+IF(#REF!=" "," ",IF(#REF!=#REF!,0,IF(#REF!=#REF!,0,1)))</f>
        <v>#REF!</v>
      </c>
    </row>
    <row r="110" spans="2:12" ht="37.5" x14ac:dyDescent="0.2">
      <c r="B110" s="138" t="s">
        <v>258</v>
      </c>
      <c r="C110" s="138" t="s">
        <v>130</v>
      </c>
      <c r="D110" s="138" t="s">
        <v>139</v>
      </c>
      <c r="E110" s="148"/>
      <c r="F110" s="135" t="str">
        <f t="shared" si="6"/>
        <v xml:space="preserve"> </v>
      </c>
      <c r="G110" s="135" t="str">
        <f t="shared" si="4"/>
        <v xml:space="preserve"> </v>
      </c>
      <c r="H110" s="136" t="str">
        <f t="shared" si="5"/>
        <v xml:space="preserve"> </v>
      </c>
      <c r="I110" s="151"/>
      <c r="K110" s="19" t="str">
        <f t="shared" si="7"/>
        <v xml:space="preserve"> </v>
      </c>
      <c r="L110" s="19" t="e">
        <f>+IF(#REF!=" "," ",IF(#REF!=#REF!,0,IF(#REF!=#REF!,0,1)))</f>
        <v>#REF!</v>
      </c>
    </row>
    <row r="111" spans="2:12" ht="62.5" x14ac:dyDescent="0.2">
      <c r="B111" s="138" t="s">
        <v>258</v>
      </c>
      <c r="C111" s="163" t="s">
        <v>1812</v>
      </c>
      <c r="D111" s="138" t="s">
        <v>140</v>
      </c>
      <c r="E111" s="148"/>
      <c r="F111" s="135" t="str">
        <f t="shared" si="6"/>
        <v xml:space="preserve"> </v>
      </c>
      <c r="G111" s="135" t="str">
        <f t="shared" si="4"/>
        <v xml:space="preserve"> </v>
      </c>
      <c r="H111" s="136" t="str">
        <f t="shared" si="5"/>
        <v xml:space="preserve"> </v>
      </c>
      <c r="I111" s="151"/>
      <c r="K111" s="19" t="str">
        <f t="shared" si="7"/>
        <v xml:space="preserve"> </v>
      </c>
      <c r="L111" s="19" t="e">
        <f>+IF(#REF!=" "," ",IF(#REF!=#REF!,0,IF(#REF!=#REF!,0,1)))</f>
        <v>#REF!</v>
      </c>
    </row>
    <row r="112" spans="2:12" ht="25" x14ac:dyDescent="0.2">
      <c r="B112" s="138" t="s">
        <v>269</v>
      </c>
      <c r="C112" s="138" t="s">
        <v>130</v>
      </c>
      <c r="D112" s="138" t="s">
        <v>141</v>
      </c>
      <c r="E112" s="148"/>
      <c r="F112" s="135" t="str">
        <f t="shared" si="6"/>
        <v xml:space="preserve"> </v>
      </c>
      <c r="G112" s="135" t="str">
        <f t="shared" si="4"/>
        <v xml:space="preserve"> </v>
      </c>
      <c r="H112" s="136" t="str">
        <f t="shared" si="5"/>
        <v xml:space="preserve"> </v>
      </c>
      <c r="I112" s="151"/>
      <c r="K112" s="19" t="str">
        <f t="shared" si="7"/>
        <v xml:space="preserve"> </v>
      </c>
      <c r="L112" s="19" t="e">
        <f>+IF(#REF!=" "," ",IF(#REF!=#REF!,0,IF(#REF!=#REF!,0,1)))</f>
        <v>#REF!</v>
      </c>
    </row>
    <row r="113" spans="2:12" ht="37.5" x14ac:dyDescent="0.2">
      <c r="B113" s="138" t="s">
        <v>274</v>
      </c>
      <c r="C113" s="163" t="s">
        <v>142</v>
      </c>
      <c r="D113" s="138" t="s">
        <v>143</v>
      </c>
      <c r="E113" s="148"/>
      <c r="F113" s="135" t="str">
        <f t="shared" si="6"/>
        <v xml:space="preserve"> </v>
      </c>
      <c r="G113" s="135" t="str">
        <f t="shared" si="4"/>
        <v xml:space="preserve"> </v>
      </c>
      <c r="H113" s="136" t="str">
        <f t="shared" si="5"/>
        <v xml:space="preserve"> </v>
      </c>
      <c r="I113" s="151"/>
      <c r="K113" s="19" t="str">
        <f t="shared" si="7"/>
        <v xml:space="preserve"> </v>
      </c>
      <c r="L113" s="19" t="e">
        <f>+IF(#REF!=" "," ",IF(#REF!=#REF!,0,IF(#REF!=#REF!,0,1)))</f>
        <v>#REF!</v>
      </c>
    </row>
    <row r="114" spans="2:12" ht="37.5" x14ac:dyDescent="0.2">
      <c r="B114" s="138" t="s">
        <v>287</v>
      </c>
      <c r="C114" s="163" t="s">
        <v>144</v>
      </c>
      <c r="D114" s="138" t="s">
        <v>143</v>
      </c>
      <c r="E114" s="148"/>
      <c r="F114" s="135" t="str">
        <f t="shared" si="6"/>
        <v xml:space="preserve"> </v>
      </c>
      <c r="G114" s="135" t="str">
        <f t="shared" si="4"/>
        <v xml:space="preserve"> </v>
      </c>
      <c r="H114" s="136" t="str">
        <f t="shared" si="5"/>
        <v xml:space="preserve"> </v>
      </c>
      <c r="I114" s="151"/>
      <c r="K114" s="19" t="str">
        <f t="shared" si="7"/>
        <v xml:space="preserve"> </v>
      </c>
      <c r="L114" s="19" t="e">
        <f>+IF(#REF!=" "," ",IF(#REF!=#REF!,0,IF(#REF!=#REF!,0,1)))</f>
        <v>#REF!</v>
      </c>
    </row>
    <row r="115" spans="2:12" ht="50" x14ac:dyDescent="0.2">
      <c r="B115" s="138" t="s">
        <v>336</v>
      </c>
      <c r="C115" s="138" t="s">
        <v>145</v>
      </c>
      <c r="D115" s="138" t="s">
        <v>146</v>
      </c>
      <c r="E115" s="148"/>
      <c r="F115" s="135" t="str">
        <f t="shared" si="6"/>
        <v xml:space="preserve"> </v>
      </c>
      <c r="G115" s="135" t="str">
        <f t="shared" si="4"/>
        <v xml:space="preserve"> </v>
      </c>
      <c r="H115" s="136" t="str">
        <f t="shared" si="5"/>
        <v xml:space="preserve"> </v>
      </c>
      <c r="I115" s="151"/>
      <c r="K115" s="19" t="str">
        <f t="shared" si="7"/>
        <v xml:space="preserve"> </v>
      </c>
      <c r="L115" s="19" t="e">
        <f>+IF(#REF!=" "," ",IF(#REF!=#REF!,0,IF(#REF!=#REF!,0,1)))</f>
        <v>#REF!</v>
      </c>
    </row>
    <row r="116" spans="2:12" ht="37.5" x14ac:dyDescent="0.2">
      <c r="B116" s="138" t="s">
        <v>338</v>
      </c>
      <c r="C116" s="138" t="s">
        <v>147</v>
      </c>
      <c r="D116" s="138" t="s">
        <v>148</v>
      </c>
      <c r="E116" s="148"/>
      <c r="F116" s="135" t="str">
        <f t="shared" si="6"/>
        <v xml:space="preserve"> </v>
      </c>
      <c r="G116" s="135" t="str">
        <f t="shared" si="4"/>
        <v xml:space="preserve"> </v>
      </c>
      <c r="H116" s="136" t="str">
        <f t="shared" si="5"/>
        <v xml:space="preserve"> </v>
      </c>
      <c r="I116" s="151"/>
      <c r="K116" s="19" t="str">
        <f t="shared" si="7"/>
        <v xml:space="preserve"> </v>
      </c>
      <c r="L116" s="19" t="e">
        <f>+IF(#REF!=" "," ",IF(#REF!=#REF!,0,IF(#REF!=#REF!,0,1)))</f>
        <v>#REF!</v>
      </c>
    </row>
    <row r="117" spans="2:12" ht="37.5" x14ac:dyDescent="0.2">
      <c r="B117" s="138" t="s">
        <v>380</v>
      </c>
      <c r="C117" s="138" t="s">
        <v>149</v>
      </c>
      <c r="D117" s="138" t="s">
        <v>150</v>
      </c>
      <c r="E117" s="148"/>
      <c r="F117" s="135" t="str">
        <f t="shared" si="6"/>
        <v xml:space="preserve"> </v>
      </c>
      <c r="G117" s="135" t="str">
        <f t="shared" si="4"/>
        <v xml:space="preserve"> </v>
      </c>
      <c r="H117" s="136" t="str">
        <f t="shared" si="5"/>
        <v xml:space="preserve"> </v>
      </c>
      <c r="I117" s="151"/>
      <c r="K117" s="19" t="str">
        <f t="shared" si="7"/>
        <v xml:space="preserve"> </v>
      </c>
      <c r="L117" s="19" t="e">
        <f>+IF(#REF!=" "," ",IF(#REF!=#REF!,0,IF(#REF!=#REF!,0,1)))</f>
        <v>#REF!</v>
      </c>
    </row>
    <row r="118" spans="2:12" ht="37.5" x14ac:dyDescent="0.2">
      <c r="B118" s="138" t="s">
        <v>100</v>
      </c>
      <c r="C118" s="138" t="s">
        <v>151</v>
      </c>
      <c r="D118" s="138" t="s">
        <v>152</v>
      </c>
      <c r="E118" s="148"/>
      <c r="F118" s="135" t="str">
        <f t="shared" si="6"/>
        <v xml:space="preserve"> </v>
      </c>
      <c r="G118" s="135" t="str">
        <f t="shared" si="4"/>
        <v xml:space="preserve"> </v>
      </c>
      <c r="H118" s="136" t="str">
        <f t="shared" si="5"/>
        <v xml:space="preserve"> </v>
      </c>
      <c r="I118" s="151"/>
      <c r="K118" s="19" t="str">
        <f t="shared" si="7"/>
        <v xml:space="preserve"> </v>
      </c>
      <c r="L118" s="19" t="e">
        <f>+IF(#REF!=" "," ",IF(#REF!=#REF!,0,IF(#REF!=#REF!,0,1)))</f>
        <v>#REF!</v>
      </c>
    </row>
    <row r="119" spans="2:12" ht="50" x14ac:dyDescent="0.2">
      <c r="B119" s="138" t="s">
        <v>100</v>
      </c>
      <c r="C119" s="138" t="s">
        <v>126</v>
      </c>
      <c r="D119" s="138" t="s">
        <v>153</v>
      </c>
      <c r="E119" s="148"/>
      <c r="F119" s="135" t="str">
        <f t="shared" si="6"/>
        <v xml:space="preserve"> </v>
      </c>
      <c r="G119" s="135" t="str">
        <f t="shared" si="4"/>
        <v xml:space="preserve"> </v>
      </c>
      <c r="H119" s="136" t="str">
        <f t="shared" si="5"/>
        <v xml:space="preserve"> </v>
      </c>
      <c r="I119" s="151"/>
      <c r="K119" s="19" t="str">
        <f t="shared" si="7"/>
        <v xml:space="preserve"> </v>
      </c>
      <c r="L119" s="19" t="e">
        <f>+IF(#REF!=" "," ",IF(#REF!=#REF!,0,IF(#REF!=#REF!,0,1)))</f>
        <v>#REF!</v>
      </c>
    </row>
    <row r="120" spans="2:12" ht="37.5" x14ac:dyDescent="0.2">
      <c r="B120" s="138" t="s">
        <v>258</v>
      </c>
      <c r="C120" s="138" t="s">
        <v>154</v>
      </c>
      <c r="D120" s="138" t="s">
        <v>155</v>
      </c>
      <c r="E120" s="148"/>
      <c r="F120" s="135" t="str">
        <f t="shared" si="6"/>
        <v xml:space="preserve"> </v>
      </c>
      <c r="G120" s="135" t="str">
        <f t="shared" si="4"/>
        <v xml:space="preserve"> </v>
      </c>
      <c r="H120" s="136" t="str">
        <f t="shared" si="5"/>
        <v xml:space="preserve"> </v>
      </c>
      <c r="I120" s="151"/>
      <c r="K120" s="19" t="str">
        <f t="shared" si="7"/>
        <v xml:space="preserve"> </v>
      </c>
      <c r="L120" s="19" t="e">
        <f>+IF(#REF!=" "," ",IF(#REF!=#REF!,0,IF(#REF!=#REF!,0,1)))</f>
        <v>#REF!</v>
      </c>
    </row>
    <row r="121" spans="2:12" ht="50" x14ac:dyDescent="0.2">
      <c r="B121" s="138" t="s">
        <v>258</v>
      </c>
      <c r="C121" s="138" t="s">
        <v>156</v>
      </c>
      <c r="D121" s="138" t="s">
        <v>157</v>
      </c>
      <c r="E121" s="148"/>
      <c r="F121" s="135" t="str">
        <f t="shared" si="6"/>
        <v xml:space="preserve"> </v>
      </c>
      <c r="G121" s="135" t="str">
        <f t="shared" si="4"/>
        <v xml:space="preserve"> </v>
      </c>
      <c r="H121" s="136" t="str">
        <f t="shared" si="5"/>
        <v xml:space="preserve"> </v>
      </c>
      <c r="I121" s="151"/>
      <c r="K121" s="19" t="str">
        <f t="shared" si="7"/>
        <v xml:space="preserve"> </v>
      </c>
      <c r="L121" s="19" t="e">
        <f>+IF(#REF!=" "," ",IF(#REF!=#REF!,0,IF(#REF!=#REF!,0,1)))</f>
        <v>#REF!</v>
      </c>
    </row>
    <row r="122" spans="2:12" ht="37.5" x14ac:dyDescent="0.2">
      <c r="B122" s="138" t="s">
        <v>258</v>
      </c>
      <c r="C122" s="138" t="s">
        <v>158</v>
      </c>
      <c r="D122" s="138" t="s">
        <v>159</v>
      </c>
      <c r="E122" s="148"/>
      <c r="F122" s="135" t="str">
        <f t="shared" si="6"/>
        <v xml:space="preserve"> </v>
      </c>
      <c r="G122" s="135" t="str">
        <f t="shared" si="4"/>
        <v xml:space="preserve"> </v>
      </c>
      <c r="H122" s="136" t="str">
        <f t="shared" si="5"/>
        <v xml:space="preserve"> </v>
      </c>
      <c r="I122" s="151"/>
      <c r="K122" s="19" t="str">
        <f t="shared" si="7"/>
        <v xml:space="preserve"> </v>
      </c>
      <c r="L122" s="19" t="e">
        <f>+IF(#REF!=" "," ",IF(#REF!=#REF!,0,IF(#REF!=#REF!,0,1)))</f>
        <v>#REF!</v>
      </c>
    </row>
    <row r="123" spans="2:12" ht="37.5" x14ac:dyDescent="0.2">
      <c r="B123" s="138" t="s">
        <v>258</v>
      </c>
      <c r="C123" s="138" t="s">
        <v>160</v>
      </c>
      <c r="D123" s="138" t="s">
        <v>161</v>
      </c>
      <c r="E123" s="148"/>
      <c r="F123" s="135" t="str">
        <f t="shared" si="6"/>
        <v xml:space="preserve"> </v>
      </c>
      <c r="G123" s="135" t="str">
        <f t="shared" si="4"/>
        <v xml:space="preserve"> </v>
      </c>
      <c r="H123" s="136" t="str">
        <f t="shared" si="5"/>
        <v xml:space="preserve"> </v>
      </c>
      <c r="I123" s="151"/>
      <c r="K123" s="19" t="str">
        <f t="shared" si="7"/>
        <v xml:space="preserve"> </v>
      </c>
      <c r="L123" s="19" t="e">
        <f>+IF(#REF!=" "," ",IF(#REF!=#REF!,0,IF(#REF!=#REF!,0,1)))</f>
        <v>#REF!</v>
      </c>
    </row>
    <row r="124" spans="2:12" ht="37.5" x14ac:dyDescent="0.2">
      <c r="B124" s="138" t="s">
        <v>258</v>
      </c>
      <c r="C124" s="138" t="s">
        <v>162</v>
      </c>
      <c r="D124" s="138" t="s">
        <v>163</v>
      </c>
      <c r="E124" s="148"/>
      <c r="F124" s="135" t="str">
        <f t="shared" si="6"/>
        <v xml:space="preserve"> </v>
      </c>
      <c r="G124" s="135" t="str">
        <f t="shared" si="4"/>
        <v xml:space="preserve"> </v>
      </c>
      <c r="H124" s="136" t="str">
        <f t="shared" si="5"/>
        <v xml:space="preserve"> </v>
      </c>
      <c r="I124" s="151"/>
      <c r="K124" s="19" t="str">
        <f t="shared" si="7"/>
        <v xml:space="preserve"> </v>
      </c>
      <c r="L124" s="19" t="e">
        <f>+IF(#REF!=" "," ",IF(#REF!=#REF!,0,IF(#REF!=#REF!,0,1)))</f>
        <v>#REF!</v>
      </c>
    </row>
    <row r="125" spans="2:12" ht="25" x14ac:dyDescent="0.2">
      <c r="B125" s="138" t="s">
        <v>265</v>
      </c>
      <c r="C125" s="163" t="s">
        <v>164</v>
      </c>
      <c r="D125" s="138" t="s">
        <v>165</v>
      </c>
      <c r="E125" s="148"/>
      <c r="F125" s="135" t="str">
        <f t="shared" si="6"/>
        <v xml:space="preserve"> </v>
      </c>
      <c r="G125" s="135" t="str">
        <f t="shared" si="4"/>
        <v xml:space="preserve"> </v>
      </c>
      <c r="H125" s="136" t="str">
        <f t="shared" si="5"/>
        <v xml:space="preserve"> </v>
      </c>
      <c r="I125" s="151"/>
      <c r="K125" s="19" t="str">
        <f t="shared" si="7"/>
        <v xml:space="preserve"> </v>
      </c>
      <c r="L125" s="19" t="e">
        <f>+IF(#REF!=" "," ",IF(#REF!=#REF!,0,IF(#REF!=#REF!,0,1)))</f>
        <v>#REF!</v>
      </c>
    </row>
    <row r="126" spans="2:12" ht="37.5" x14ac:dyDescent="0.2">
      <c r="B126" s="138" t="s">
        <v>265</v>
      </c>
      <c r="C126" s="163" t="s">
        <v>266</v>
      </c>
      <c r="D126" s="138" t="s">
        <v>166</v>
      </c>
      <c r="E126" s="148"/>
      <c r="F126" s="135" t="str">
        <f t="shared" si="6"/>
        <v xml:space="preserve"> </v>
      </c>
      <c r="G126" s="135" t="str">
        <f t="shared" si="4"/>
        <v xml:space="preserve"> </v>
      </c>
      <c r="H126" s="136" t="str">
        <f t="shared" si="5"/>
        <v xml:space="preserve"> </v>
      </c>
      <c r="I126" s="151"/>
      <c r="K126" s="19" t="str">
        <f t="shared" si="7"/>
        <v xml:space="preserve"> </v>
      </c>
      <c r="L126" s="19" t="e">
        <f>+IF(#REF!=" "," ",IF(#REF!=#REF!,0,IF(#REF!=#REF!,0,1)))</f>
        <v>#REF!</v>
      </c>
    </row>
    <row r="127" spans="2:12" ht="50" x14ac:dyDescent="0.2">
      <c r="B127" s="138" t="s">
        <v>265</v>
      </c>
      <c r="C127" s="163" t="s">
        <v>266</v>
      </c>
      <c r="D127" s="138" t="s">
        <v>2442</v>
      </c>
      <c r="E127" s="148"/>
      <c r="F127" s="135" t="str">
        <f t="shared" si="6"/>
        <v xml:space="preserve"> </v>
      </c>
      <c r="G127" s="135" t="str">
        <f t="shared" si="4"/>
        <v xml:space="preserve"> </v>
      </c>
      <c r="H127" s="136" t="str">
        <f t="shared" si="5"/>
        <v xml:space="preserve"> </v>
      </c>
      <c r="I127" s="151"/>
      <c r="K127" s="19" t="str">
        <f t="shared" si="7"/>
        <v xml:space="preserve"> </v>
      </c>
      <c r="L127" s="19" t="e">
        <f>+IF(#REF!=" "," ",IF(#REF!=#REF!,0,IF(#REF!=#REF!,0,1)))</f>
        <v>#REF!</v>
      </c>
    </row>
    <row r="128" spans="2:12" ht="62.5" x14ac:dyDescent="0.2">
      <c r="B128" s="138" t="s">
        <v>265</v>
      </c>
      <c r="C128" s="163" t="s">
        <v>167</v>
      </c>
      <c r="D128" s="138" t="s">
        <v>176</v>
      </c>
      <c r="E128" s="148"/>
      <c r="F128" s="135" t="str">
        <f t="shared" si="6"/>
        <v xml:space="preserve"> </v>
      </c>
      <c r="G128" s="135" t="str">
        <f t="shared" si="4"/>
        <v xml:space="preserve"> </v>
      </c>
      <c r="H128" s="136" t="str">
        <f t="shared" si="5"/>
        <v xml:space="preserve"> </v>
      </c>
      <c r="I128" s="151"/>
      <c r="K128" s="19" t="str">
        <f t="shared" si="7"/>
        <v xml:space="preserve"> </v>
      </c>
      <c r="L128" s="19" t="e">
        <f>+IF(#REF!=" "," ",IF(#REF!=#REF!,0,IF(#REF!=#REF!,0,1)))</f>
        <v>#REF!</v>
      </c>
    </row>
    <row r="129" spans="2:15" ht="25" x14ac:dyDescent="0.2">
      <c r="B129" s="138" t="s">
        <v>265</v>
      </c>
      <c r="C129" s="163" t="s">
        <v>177</v>
      </c>
      <c r="D129" s="138" t="s">
        <v>178</v>
      </c>
      <c r="E129" s="148"/>
      <c r="F129" s="135" t="str">
        <f t="shared" si="6"/>
        <v xml:space="preserve"> </v>
      </c>
      <c r="G129" s="135" t="str">
        <f t="shared" si="4"/>
        <v xml:space="preserve"> </v>
      </c>
      <c r="H129" s="136" t="str">
        <f t="shared" si="5"/>
        <v xml:space="preserve"> </v>
      </c>
      <c r="I129" s="151"/>
      <c r="K129" s="19" t="str">
        <f t="shared" si="7"/>
        <v xml:space="preserve"> </v>
      </c>
      <c r="L129" s="19" t="e">
        <f>+IF(#REF!=" "," ",IF(#REF!=#REF!,0,IF(#REF!=#REF!,0,1)))</f>
        <v>#REF!</v>
      </c>
    </row>
    <row r="130" spans="2:15" ht="25" x14ac:dyDescent="0.2">
      <c r="B130" s="138" t="s">
        <v>265</v>
      </c>
      <c r="C130" s="138" t="s">
        <v>267</v>
      </c>
      <c r="D130" s="138" t="s">
        <v>179</v>
      </c>
      <c r="E130" s="148"/>
      <c r="F130" s="135" t="str">
        <f t="shared" si="6"/>
        <v xml:space="preserve"> </v>
      </c>
      <c r="G130" s="135" t="str">
        <f t="shared" si="4"/>
        <v xml:space="preserve"> </v>
      </c>
      <c r="H130" s="136" t="str">
        <f t="shared" si="5"/>
        <v xml:space="preserve"> </v>
      </c>
      <c r="I130" s="151"/>
      <c r="K130" s="19" t="str">
        <f t="shared" si="7"/>
        <v xml:space="preserve"> </v>
      </c>
      <c r="L130" s="19" t="e">
        <f>+IF(#REF!=" "," ",IF(#REF!=#REF!,0,IF(#REF!=#REF!,0,1)))</f>
        <v>#REF!</v>
      </c>
    </row>
    <row r="131" spans="2:15" ht="37.5" x14ac:dyDescent="0.2">
      <c r="B131" s="138" t="s">
        <v>265</v>
      </c>
      <c r="C131" s="138" t="s">
        <v>180</v>
      </c>
      <c r="D131" s="138" t="s">
        <v>181</v>
      </c>
      <c r="E131" s="148"/>
      <c r="F131" s="135" t="str">
        <f t="shared" si="6"/>
        <v xml:space="preserve"> </v>
      </c>
      <c r="G131" s="135" t="str">
        <f t="shared" si="4"/>
        <v xml:space="preserve"> </v>
      </c>
      <c r="H131" s="136" t="str">
        <f t="shared" si="5"/>
        <v xml:space="preserve"> </v>
      </c>
      <c r="I131" s="151"/>
      <c r="K131" s="19" t="str">
        <f t="shared" si="7"/>
        <v xml:space="preserve"> </v>
      </c>
      <c r="L131" s="19" t="e">
        <f>+IF(#REF!=" "," ",IF(#REF!=#REF!,0,IF(#REF!=#REF!,0,1)))</f>
        <v>#REF!</v>
      </c>
    </row>
    <row r="132" spans="2:15" ht="25" x14ac:dyDescent="0.2">
      <c r="B132" s="138" t="s">
        <v>265</v>
      </c>
      <c r="C132" s="163" t="s">
        <v>182</v>
      </c>
      <c r="D132" s="138" t="s">
        <v>183</v>
      </c>
      <c r="E132" s="152"/>
      <c r="F132" s="135" t="str">
        <f t="shared" si="6"/>
        <v xml:space="preserve"> </v>
      </c>
      <c r="G132" s="135" t="str">
        <f t="shared" si="4"/>
        <v xml:space="preserve"> </v>
      </c>
      <c r="H132" s="136" t="str">
        <f t="shared" si="5"/>
        <v xml:space="preserve"> </v>
      </c>
      <c r="I132" s="151"/>
      <c r="K132" s="19" t="str">
        <f t="shared" si="7"/>
        <v xml:space="preserve"> </v>
      </c>
      <c r="L132" s="19" t="e">
        <f>+IF(#REF!=" "," ",IF(#REF!=#REF!,0,IF(#REF!=#REF!,0,1)))</f>
        <v>#REF!</v>
      </c>
    </row>
    <row r="133" spans="2:15" ht="37.5" x14ac:dyDescent="0.2">
      <c r="B133" s="138" t="s">
        <v>274</v>
      </c>
      <c r="C133" s="163" t="s">
        <v>154</v>
      </c>
      <c r="D133" s="138" t="s">
        <v>155</v>
      </c>
      <c r="E133" s="152"/>
      <c r="F133" s="135" t="str">
        <f t="shared" si="6"/>
        <v xml:space="preserve"> </v>
      </c>
      <c r="G133" s="135" t="str">
        <f t="shared" si="4"/>
        <v xml:space="preserve"> </v>
      </c>
      <c r="H133" s="136" t="str">
        <f t="shared" si="5"/>
        <v xml:space="preserve"> </v>
      </c>
      <c r="I133" s="151"/>
      <c r="K133" s="19" t="str">
        <f t="shared" si="7"/>
        <v xml:space="preserve"> </v>
      </c>
      <c r="L133" s="19" t="e">
        <f>+IF(#REF!=" "," ",IF(#REF!=#REF!,0,IF(#REF!=#REF!,0,1)))</f>
        <v>#REF!</v>
      </c>
    </row>
    <row r="134" spans="2:15" ht="37.5" x14ac:dyDescent="0.2">
      <c r="B134" s="138" t="s">
        <v>287</v>
      </c>
      <c r="C134" s="163" t="s">
        <v>154</v>
      </c>
      <c r="D134" s="138" t="s">
        <v>155</v>
      </c>
      <c r="E134" s="148"/>
      <c r="F134" s="135" t="str">
        <f t="shared" si="6"/>
        <v xml:space="preserve"> </v>
      </c>
      <c r="G134" s="135" t="str">
        <f t="shared" si="4"/>
        <v xml:space="preserve"> </v>
      </c>
      <c r="H134" s="136" t="str">
        <f t="shared" si="5"/>
        <v xml:space="preserve"> </v>
      </c>
      <c r="I134" s="151"/>
      <c r="K134" s="19" t="str">
        <f t="shared" si="7"/>
        <v xml:space="preserve"> </v>
      </c>
      <c r="L134" s="19" t="e">
        <f>+IF(#REF!=" "," ",IF(#REF!=#REF!,0,IF(#REF!=#REF!,0,1)))</f>
        <v>#REF!</v>
      </c>
    </row>
    <row r="135" spans="2:15" ht="37.5" x14ac:dyDescent="0.2">
      <c r="B135" s="138" t="s">
        <v>287</v>
      </c>
      <c r="C135" s="163" t="s">
        <v>184</v>
      </c>
      <c r="D135" s="138" t="s">
        <v>185</v>
      </c>
      <c r="E135" s="152"/>
      <c r="F135" s="135" t="str">
        <f t="shared" si="6"/>
        <v xml:space="preserve"> </v>
      </c>
      <c r="G135" s="135" t="str">
        <f t="shared" si="4"/>
        <v xml:space="preserve"> </v>
      </c>
      <c r="H135" s="136" t="str">
        <f t="shared" si="5"/>
        <v xml:space="preserve"> </v>
      </c>
      <c r="I135" s="151"/>
      <c r="K135" s="19" t="str">
        <f t="shared" si="7"/>
        <v xml:space="preserve"> </v>
      </c>
      <c r="L135" s="19" t="e">
        <f>+IF(#REF!=" "," ",IF(#REF!=#REF!,0,IF(#REF!=#REF!,0,1)))</f>
        <v>#REF!</v>
      </c>
    </row>
    <row r="136" spans="2:15" ht="37.5" x14ac:dyDescent="0.2">
      <c r="B136" s="138" t="s">
        <v>336</v>
      </c>
      <c r="C136" s="163" t="s">
        <v>154</v>
      </c>
      <c r="D136" s="138" t="s">
        <v>155</v>
      </c>
      <c r="E136" s="152"/>
      <c r="F136" s="135" t="str">
        <f t="shared" si="6"/>
        <v xml:space="preserve"> </v>
      </c>
      <c r="G136" s="135" t="str">
        <f t="shared" si="4"/>
        <v xml:space="preserve"> </v>
      </c>
      <c r="H136" s="136" t="str">
        <f t="shared" si="5"/>
        <v xml:space="preserve"> </v>
      </c>
      <c r="I136" s="151"/>
      <c r="K136" s="19" t="str">
        <f t="shared" si="7"/>
        <v xml:space="preserve"> </v>
      </c>
      <c r="L136" s="19" t="e">
        <f>+IF(#REF!=" "," ",IF(#REF!=#REF!,0,IF(#REF!=#REF!,0,1)))</f>
        <v>#REF!</v>
      </c>
    </row>
    <row r="137" spans="2:15" ht="37.5" x14ac:dyDescent="0.2">
      <c r="B137" s="138" t="s">
        <v>338</v>
      </c>
      <c r="C137" s="163" t="s">
        <v>154</v>
      </c>
      <c r="D137" s="138" t="s">
        <v>155</v>
      </c>
      <c r="E137" s="152"/>
      <c r="F137" s="135" t="str">
        <f t="shared" si="6"/>
        <v xml:space="preserve"> </v>
      </c>
      <c r="G137" s="135" t="str">
        <f t="shared" si="4"/>
        <v xml:space="preserve"> </v>
      </c>
      <c r="H137" s="136" t="str">
        <f t="shared" si="5"/>
        <v xml:space="preserve"> </v>
      </c>
      <c r="I137" s="151"/>
      <c r="K137" s="19" t="str">
        <f t="shared" si="7"/>
        <v xml:space="preserve"> </v>
      </c>
      <c r="L137" s="19" t="e">
        <f>+IF(#REF!=" "," ",IF(#REF!=#REF!,0,IF(#REF!=#REF!,0,1)))</f>
        <v>#REF!</v>
      </c>
    </row>
    <row r="138" spans="2:15" ht="50" x14ac:dyDescent="0.2">
      <c r="B138" s="138" t="s">
        <v>338</v>
      </c>
      <c r="C138" s="163" t="s">
        <v>156</v>
      </c>
      <c r="D138" s="138" t="s">
        <v>157</v>
      </c>
      <c r="E138" s="152"/>
      <c r="F138" s="135" t="str">
        <f t="shared" si="6"/>
        <v xml:space="preserve"> </v>
      </c>
      <c r="G138" s="135" t="str">
        <f t="shared" si="4"/>
        <v xml:space="preserve"> </v>
      </c>
      <c r="H138" s="136" t="str">
        <f t="shared" si="5"/>
        <v xml:space="preserve"> </v>
      </c>
      <c r="I138" s="151"/>
      <c r="K138" s="19" t="str">
        <f t="shared" si="7"/>
        <v xml:space="preserve"> </v>
      </c>
      <c r="L138" s="19" t="e">
        <f>+IF(#REF!=" "," ",IF(#REF!=#REF!,0,IF(#REF!=#REF!,0,1)))</f>
        <v>#REF!</v>
      </c>
    </row>
    <row r="139" spans="2:15" ht="37.5" x14ac:dyDescent="0.2">
      <c r="B139" s="138" t="s">
        <v>380</v>
      </c>
      <c r="C139" s="163" t="s">
        <v>1814</v>
      </c>
      <c r="D139" s="138" t="s">
        <v>186</v>
      </c>
      <c r="E139" s="152"/>
      <c r="F139" s="135" t="str">
        <f t="shared" si="6"/>
        <v xml:space="preserve"> </v>
      </c>
      <c r="G139" s="135" t="str">
        <f t="shared" si="4"/>
        <v xml:space="preserve"> </v>
      </c>
      <c r="H139" s="136" t="str">
        <f t="shared" si="5"/>
        <v xml:space="preserve"> </v>
      </c>
      <c r="I139" s="151"/>
      <c r="K139" s="19" t="str">
        <f t="shared" si="7"/>
        <v xml:space="preserve"> </v>
      </c>
      <c r="L139" s="19" t="e">
        <f>+IF(#REF!=" "," ",IF(#REF!=#REF!,0,IF(#REF!=#REF!,0,1)))</f>
        <v>#REF!</v>
      </c>
    </row>
    <row r="140" spans="2:15" ht="12.5" x14ac:dyDescent="0.2">
      <c r="B140" s="138" t="s">
        <v>372</v>
      </c>
      <c r="C140" s="163" t="s">
        <v>266</v>
      </c>
      <c r="D140" s="138" t="s">
        <v>155</v>
      </c>
      <c r="E140" s="152"/>
      <c r="F140" s="135" t="str">
        <f t="shared" si="6"/>
        <v xml:space="preserve"> </v>
      </c>
      <c r="G140" s="135" t="str">
        <f t="shared" si="4"/>
        <v xml:space="preserve"> </v>
      </c>
      <c r="H140" s="136" t="str">
        <f t="shared" si="5"/>
        <v xml:space="preserve"> </v>
      </c>
      <c r="I140" s="151"/>
      <c r="K140" s="19" t="str">
        <f t="shared" si="7"/>
        <v xml:space="preserve"> </v>
      </c>
      <c r="L140" s="19" t="e">
        <f>+IF(#REF!=" "," ",IF(#REF!=#REF!,0,IF(#REF!=#REF!,0,1)))</f>
        <v>#REF!</v>
      </c>
    </row>
    <row r="141" spans="2:15" x14ac:dyDescent="0.2">
      <c r="E141" s="24"/>
      <c r="F141" s="17"/>
      <c r="G141" s="17"/>
      <c r="H141" s="17"/>
      <c r="I141" s="24"/>
      <c r="J141" s="17"/>
      <c r="K141" s="17"/>
      <c r="L141" s="17"/>
      <c r="M141" s="17"/>
      <c r="N141" s="17"/>
      <c r="O141" s="17"/>
    </row>
    <row r="142" spans="2:15" hidden="1" x14ac:dyDescent="0.2">
      <c r="E142" s="24"/>
      <c r="F142" s="17"/>
      <c r="G142" s="17"/>
      <c r="H142" s="17"/>
      <c r="I142" s="24"/>
      <c r="J142" s="17"/>
      <c r="K142" s="17"/>
      <c r="L142" s="17"/>
      <c r="M142" s="17"/>
      <c r="N142" s="17"/>
      <c r="O142" s="17"/>
    </row>
    <row r="143" spans="2:15" hidden="1" x14ac:dyDescent="0.2">
      <c r="E143" s="24"/>
      <c r="J143" s="17"/>
      <c r="K143" s="17"/>
      <c r="L143" s="17"/>
      <c r="M143" s="17"/>
      <c r="N143" s="17"/>
      <c r="O143" s="17"/>
    </row>
    <row r="144" spans="2:15" hidden="1" x14ac:dyDescent="0.2">
      <c r="E144" s="24"/>
      <c r="J144" s="17"/>
      <c r="K144" s="17"/>
      <c r="L144" s="17"/>
      <c r="M144" s="17"/>
      <c r="N144" s="17"/>
      <c r="O144" s="17"/>
    </row>
    <row r="145" spans="2:15" hidden="1" x14ac:dyDescent="0.2">
      <c r="E145" s="24"/>
      <c r="J145" s="17"/>
      <c r="K145" s="17"/>
      <c r="L145" s="17"/>
      <c r="M145" s="17"/>
      <c r="N145" s="17"/>
      <c r="O145" s="17"/>
    </row>
    <row r="146" spans="2:15" hidden="1" x14ac:dyDescent="0.2">
      <c r="E146" s="24"/>
      <c r="J146" s="17"/>
      <c r="K146" s="17"/>
      <c r="L146" s="17"/>
      <c r="M146" s="17"/>
      <c r="N146" s="17"/>
      <c r="O146" s="17"/>
    </row>
    <row r="147" spans="2:15" hidden="1" x14ac:dyDescent="0.2">
      <c r="E147" s="24"/>
      <c r="F147" s="17"/>
      <c r="G147" s="17"/>
      <c r="H147" s="17"/>
      <c r="I147" s="24"/>
      <c r="J147" s="17"/>
      <c r="K147" s="17"/>
      <c r="L147" s="17"/>
      <c r="M147" s="17"/>
      <c r="N147" s="17"/>
      <c r="O147" s="17"/>
    </row>
    <row r="148" spans="2:15" hidden="1" x14ac:dyDescent="0.2">
      <c r="E148" s="24"/>
      <c r="F148" s="17"/>
      <c r="G148" s="17"/>
      <c r="H148" s="17"/>
      <c r="I148" s="24"/>
      <c r="J148" s="17"/>
      <c r="K148" s="17"/>
      <c r="L148" s="17"/>
      <c r="M148" s="17"/>
      <c r="N148" s="17"/>
      <c r="O148" s="17"/>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B182" s="18"/>
      <c r="C182" s="18"/>
      <c r="D182" s="18"/>
      <c r="E182" s="18"/>
      <c r="F182" s="18"/>
      <c r="G182" s="18"/>
      <c r="H182" s="18"/>
      <c r="I182" s="18"/>
      <c r="J182" s="18"/>
      <c r="K182" s="18"/>
      <c r="L182" s="18"/>
      <c r="M182" s="18"/>
      <c r="N182" s="18"/>
      <c r="O182" s="18"/>
    </row>
    <row r="183" spans="2:15" s="24" customFormat="1" hidden="1" x14ac:dyDescent="0.2">
      <c r="B183" s="18"/>
      <c r="C183" s="18"/>
      <c r="D183" s="18"/>
      <c r="E183" s="18"/>
      <c r="F183" s="18"/>
      <c r="G183" s="18"/>
      <c r="H183" s="18"/>
      <c r="I183" s="18"/>
      <c r="J183" s="18"/>
      <c r="K183" s="18"/>
      <c r="L183" s="18"/>
      <c r="M183" s="18"/>
      <c r="N183" s="18"/>
      <c r="O183" s="18"/>
    </row>
    <row r="184" spans="2:15" s="24" customFormat="1" hidden="1" x14ac:dyDescent="0.2">
      <c r="B184" s="18"/>
      <c r="C184" s="18"/>
      <c r="D184" s="18"/>
      <c r="E184" s="18"/>
      <c r="F184" s="18"/>
      <c r="G184" s="18"/>
      <c r="H184" s="18"/>
      <c r="I184" s="18"/>
      <c r="J184" s="18"/>
      <c r="K184" s="18"/>
      <c r="L184" s="18"/>
      <c r="M184" s="18"/>
      <c r="N184" s="18"/>
      <c r="O184" s="18"/>
    </row>
    <row r="185" spans="2:15" s="24" customFormat="1" hidden="1" x14ac:dyDescent="0.2">
      <c r="B185" s="18"/>
      <c r="C185" s="18"/>
      <c r="D185" s="18"/>
      <c r="E185" s="18"/>
      <c r="F185" s="18"/>
      <c r="G185" s="18"/>
      <c r="H185" s="18"/>
      <c r="I185" s="18"/>
      <c r="J185" s="18"/>
      <c r="K185" s="18"/>
      <c r="L185" s="18"/>
      <c r="M185" s="18"/>
      <c r="N185" s="18"/>
      <c r="O185" s="18"/>
    </row>
    <row r="186" spans="2:15" s="24" customFormat="1" hidden="1" x14ac:dyDescent="0.2">
      <c r="B186" s="18"/>
      <c r="C186" s="18"/>
      <c r="D186" s="18"/>
      <c r="E186" s="18"/>
      <c r="F186" s="18"/>
      <c r="G186" s="18"/>
      <c r="H186" s="18"/>
      <c r="I186" s="18"/>
      <c r="J186" s="18"/>
      <c r="K186" s="18"/>
      <c r="L186" s="18"/>
      <c r="M186" s="18"/>
      <c r="N186" s="18"/>
      <c r="O186" s="18"/>
    </row>
    <row r="187" spans="2:15" s="24" customFormat="1" hidden="1" x14ac:dyDescent="0.2">
      <c r="B187" s="18"/>
      <c r="C187" s="18"/>
      <c r="D187" s="18"/>
      <c r="E187" s="18"/>
      <c r="F187" s="18"/>
      <c r="G187" s="18"/>
      <c r="H187" s="18"/>
      <c r="I187" s="18"/>
      <c r="J187" s="18"/>
      <c r="K187" s="18"/>
      <c r="L187" s="18"/>
      <c r="M187" s="18"/>
      <c r="N187" s="18"/>
      <c r="O187" s="18"/>
    </row>
    <row r="188" spans="2:15" s="24" customFormat="1" hidden="1" x14ac:dyDescent="0.2">
      <c r="B188" s="18"/>
      <c r="C188" s="18"/>
      <c r="D188" s="18"/>
      <c r="E188" s="18"/>
      <c r="F188" s="18"/>
      <c r="G188" s="18"/>
      <c r="H188" s="18"/>
      <c r="I188" s="18"/>
      <c r="J188" s="18"/>
      <c r="K188" s="18"/>
      <c r="L188" s="18"/>
      <c r="M188" s="18"/>
      <c r="N188" s="18"/>
      <c r="O188" s="18"/>
    </row>
    <row r="189" spans="2:15" s="24" customFormat="1" hidden="1" x14ac:dyDescent="0.2">
      <c r="B189" s="18"/>
      <c r="C189" s="18"/>
      <c r="D189" s="18"/>
      <c r="E189" s="18"/>
      <c r="F189" s="18"/>
      <c r="G189" s="18"/>
      <c r="H189" s="18"/>
      <c r="I189" s="18"/>
      <c r="J189" s="18"/>
      <c r="K189" s="18"/>
      <c r="L189" s="18"/>
      <c r="M189" s="18"/>
      <c r="N189" s="18"/>
      <c r="O189" s="18"/>
    </row>
    <row r="190" spans="2:15" s="24" customFormat="1" hidden="1" x14ac:dyDescent="0.2">
      <c r="B190" s="18"/>
      <c r="C190" s="18"/>
      <c r="D190" s="18"/>
      <c r="E190" s="18"/>
      <c r="F190" s="18"/>
      <c r="G190" s="18"/>
      <c r="H190" s="18"/>
      <c r="I190" s="18"/>
      <c r="J190" s="18"/>
      <c r="K190" s="18"/>
      <c r="L190" s="18"/>
      <c r="M190" s="18"/>
      <c r="N190" s="18"/>
      <c r="O190" s="18"/>
    </row>
    <row r="191" spans="2:15" s="24" customFormat="1" hidden="1" x14ac:dyDescent="0.2">
      <c r="B191" s="18"/>
      <c r="C191" s="18"/>
      <c r="D191" s="18"/>
      <c r="E191" s="18"/>
      <c r="F191" s="18"/>
      <c r="G191" s="18"/>
      <c r="H191" s="18"/>
      <c r="I191" s="18"/>
      <c r="J191" s="18"/>
      <c r="K191" s="18"/>
      <c r="L191" s="18"/>
      <c r="M191" s="18"/>
      <c r="N191" s="18"/>
      <c r="O191" s="18"/>
    </row>
    <row r="192" spans="2:15" s="24" customFormat="1" hidden="1" x14ac:dyDescent="0.2">
      <c r="B192" s="18"/>
      <c r="C192" s="18"/>
      <c r="D192" s="18"/>
      <c r="E192" s="18"/>
      <c r="F192" s="18"/>
      <c r="G192" s="18"/>
      <c r="H192" s="18"/>
      <c r="I192" s="18"/>
      <c r="J192" s="18"/>
      <c r="K192" s="18"/>
      <c r="L192" s="18"/>
      <c r="M192" s="18"/>
      <c r="N192" s="18"/>
      <c r="O192" s="18"/>
    </row>
    <row r="193" spans="2:15" s="24" customFormat="1" hidden="1" x14ac:dyDescent="0.2">
      <c r="B193" s="18"/>
      <c r="C193" s="18"/>
      <c r="D193" s="18"/>
      <c r="E193" s="18"/>
      <c r="F193" s="18"/>
      <c r="G193" s="18"/>
      <c r="H193" s="18"/>
      <c r="I193" s="18"/>
      <c r="J193" s="18"/>
      <c r="K193" s="18"/>
      <c r="L193" s="18"/>
      <c r="M193" s="18"/>
      <c r="N193" s="18"/>
      <c r="O193" s="18"/>
    </row>
    <row r="194" spans="2:15" s="24" customFormat="1" hidden="1" x14ac:dyDescent="0.2">
      <c r="B194" s="18"/>
      <c r="C194" s="18"/>
      <c r="D194" s="18"/>
      <c r="E194" s="18"/>
      <c r="F194" s="18"/>
      <c r="G194" s="18"/>
      <c r="H194" s="18"/>
      <c r="I194" s="18"/>
      <c r="J194" s="18"/>
      <c r="K194" s="18"/>
      <c r="L194" s="18"/>
      <c r="M194" s="18"/>
      <c r="N194" s="18"/>
      <c r="O194" s="18"/>
    </row>
    <row r="195" spans="2:15" s="24" customFormat="1" hidden="1" x14ac:dyDescent="0.2">
      <c r="B195" s="18"/>
      <c r="C195" s="18"/>
      <c r="D195" s="18"/>
      <c r="E195" s="18"/>
      <c r="F195" s="18"/>
      <c r="G195" s="18"/>
      <c r="H195" s="18"/>
      <c r="I195" s="18"/>
      <c r="J195" s="18"/>
      <c r="K195" s="18"/>
      <c r="L195" s="18"/>
      <c r="M195" s="18"/>
      <c r="N195" s="18"/>
      <c r="O195" s="18"/>
    </row>
    <row r="196" spans="2:15" s="24" customFormat="1" hidden="1" x14ac:dyDescent="0.2">
      <c r="B196" s="18"/>
      <c r="C196" s="18"/>
      <c r="D196" s="18"/>
      <c r="E196" s="18"/>
      <c r="F196" s="18"/>
      <c r="G196" s="18"/>
      <c r="H196" s="18"/>
      <c r="I196" s="18"/>
      <c r="J196" s="18"/>
      <c r="K196" s="18"/>
      <c r="L196" s="18"/>
      <c r="M196" s="18"/>
      <c r="N196" s="18"/>
      <c r="O196" s="18"/>
    </row>
    <row r="197" spans="2:15" s="24" customFormat="1" hidden="1" x14ac:dyDescent="0.2">
      <c r="B197" s="18"/>
      <c r="C197" s="18"/>
      <c r="D197" s="18"/>
      <c r="E197" s="18"/>
      <c r="F197" s="18"/>
      <c r="G197" s="18"/>
      <c r="H197" s="18"/>
      <c r="I197" s="18"/>
      <c r="J197" s="18"/>
      <c r="K197" s="18"/>
      <c r="L197" s="18"/>
      <c r="M197" s="18"/>
      <c r="N197" s="18"/>
      <c r="O197" s="18"/>
    </row>
    <row r="198" spans="2:15" s="24" customFormat="1" hidden="1" x14ac:dyDescent="0.2">
      <c r="B198" s="18"/>
      <c r="C198" s="18"/>
      <c r="D198" s="18"/>
      <c r="E198" s="18"/>
      <c r="F198" s="18"/>
      <c r="G198" s="18"/>
      <c r="H198" s="18"/>
      <c r="I198" s="18"/>
      <c r="J198" s="18"/>
      <c r="K198" s="18"/>
      <c r="L198" s="18"/>
      <c r="M198" s="18"/>
      <c r="N198" s="18"/>
      <c r="O198" s="18"/>
    </row>
    <row r="199" spans="2:15" s="24" customFormat="1" hidden="1" x14ac:dyDescent="0.2">
      <c r="B199" s="18"/>
      <c r="C199" s="18"/>
      <c r="D199" s="18"/>
      <c r="E199" s="18"/>
      <c r="F199" s="18"/>
      <c r="G199" s="18"/>
      <c r="H199" s="18"/>
      <c r="I199" s="18"/>
      <c r="J199" s="18"/>
      <c r="K199" s="18"/>
      <c r="L199" s="18"/>
      <c r="M199" s="18"/>
      <c r="N199" s="18"/>
      <c r="O199" s="18"/>
    </row>
    <row r="200" spans="2:15" s="24" customFormat="1" hidden="1" x14ac:dyDescent="0.2">
      <c r="B200" s="18"/>
      <c r="C200" s="18"/>
      <c r="D200" s="18"/>
      <c r="E200" s="18"/>
      <c r="F200" s="18"/>
      <c r="G200" s="18"/>
      <c r="H200" s="18"/>
      <c r="I200" s="18"/>
      <c r="J200" s="18"/>
      <c r="K200" s="18"/>
      <c r="L200" s="18"/>
      <c r="M200" s="18"/>
      <c r="N200" s="18"/>
      <c r="O200" s="18"/>
    </row>
    <row r="201" spans="2:15" s="24" customFormat="1" hidden="1" x14ac:dyDescent="0.2">
      <c r="B201" s="18"/>
      <c r="C201" s="18"/>
      <c r="D201" s="18"/>
      <c r="E201" s="18"/>
      <c r="F201" s="18"/>
      <c r="G201" s="18"/>
      <c r="H201" s="18"/>
      <c r="I201" s="18"/>
      <c r="J201" s="18"/>
      <c r="K201" s="18"/>
      <c r="L201" s="18"/>
      <c r="M201" s="18"/>
      <c r="N201" s="18"/>
      <c r="O201" s="18"/>
    </row>
    <row r="202" spans="2:15" s="24" customFormat="1" hidden="1" x14ac:dyDescent="0.2">
      <c r="B202" s="18"/>
      <c r="C202" s="18"/>
      <c r="D202" s="18"/>
      <c r="E202" s="18"/>
      <c r="F202" s="18"/>
      <c r="G202" s="18"/>
      <c r="H202" s="18"/>
      <c r="I202" s="18"/>
      <c r="J202" s="18"/>
      <c r="K202" s="18"/>
      <c r="L202" s="18"/>
      <c r="M202" s="18"/>
      <c r="N202" s="18"/>
      <c r="O202" s="18"/>
    </row>
    <row r="203" spans="2:15" s="24" customFormat="1" hidden="1" x14ac:dyDescent="0.2">
      <c r="B203" s="18"/>
      <c r="C203" s="18"/>
      <c r="D203" s="18"/>
      <c r="E203" s="18"/>
      <c r="F203" s="18"/>
      <c r="G203" s="18"/>
      <c r="H203" s="18"/>
      <c r="I203" s="18"/>
      <c r="J203" s="18"/>
      <c r="K203" s="18"/>
      <c r="L203" s="18"/>
      <c r="M203" s="18"/>
      <c r="N203" s="18"/>
      <c r="O203" s="18"/>
    </row>
    <row r="204" spans="2:15" s="24" customFormat="1" hidden="1" x14ac:dyDescent="0.2">
      <c r="B204" s="18"/>
      <c r="C204" s="18"/>
      <c r="D204" s="18"/>
      <c r="E204" s="18"/>
      <c r="F204" s="18"/>
      <c r="G204" s="18"/>
      <c r="H204" s="18"/>
      <c r="I204" s="18"/>
      <c r="J204" s="18"/>
      <c r="K204" s="18"/>
      <c r="L204" s="18"/>
      <c r="M204" s="18"/>
      <c r="N204" s="18"/>
      <c r="O204" s="18"/>
    </row>
    <row r="205" spans="2:15" s="24" customFormat="1" hidden="1" x14ac:dyDescent="0.2">
      <c r="B205" s="18"/>
      <c r="C205" s="18"/>
      <c r="D205" s="18"/>
      <c r="E205" s="18"/>
      <c r="F205" s="18"/>
      <c r="G205" s="18"/>
      <c r="H205" s="18"/>
      <c r="I205" s="18"/>
      <c r="J205" s="18"/>
      <c r="K205" s="18"/>
      <c r="L205" s="18"/>
      <c r="M205" s="18"/>
      <c r="N205" s="18"/>
      <c r="O205" s="18"/>
    </row>
    <row r="206" spans="2:15" s="24" customFormat="1" hidden="1" x14ac:dyDescent="0.2">
      <c r="B206" s="18"/>
      <c r="C206" s="18"/>
      <c r="D206" s="18"/>
      <c r="E206" s="18"/>
      <c r="F206" s="18"/>
      <c r="G206" s="18"/>
      <c r="H206" s="18"/>
      <c r="I206" s="18"/>
      <c r="J206" s="18"/>
      <c r="K206" s="18"/>
      <c r="L206" s="18"/>
      <c r="M206" s="18"/>
      <c r="N206" s="18"/>
      <c r="O206" s="18"/>
    </row>
    <row r="207" spans="2:15" s="24" customFormat="1" hidden="1" x14ac:dyDescent="0.2">
      <c r="B207" s="18"/>
      <c r="C207" s="18"/>
      <c r="D207" s="18"/>
      <c r="E207" s="18"/>
      <c r="F207" s="18"/>
      <c r="G207" s="18"/>
      <c r="H207" s="18"/>
      <c r="I207" s="18"/>
      <c r="J207" s="18"/>
      <c r="K207" s="18"/>
      <c r="L207" s="18"/>
      <c r="M207" s="18"/>
      <c r="N207" s="18"/>
      <c r="O207" s="18"/>
    </row>
    <row r="208" spans="2:15" s="24" customFormat="1" hidden="1" x14ac:dyDescent="0.2">
      <c r="B208" s="18"/>
      <c r="C208" s="18"/>
      <c r="D208" s="18"/>
      <c r="E208" s="18"/>
      <c r="F208" s="18"/>
      <c r="G208" s="18"/>
      <c r="H208" s="18"/>
      <c r="I208" s="18"/>
      <c r="J208" s="18"/>
      <c r="K208" s="18"/>
      <c r="L208" s="18"/>
      <c r="M208" s="18"/>
      <c r="N208" s="18"/>
      <c r="O208" s="18"/>
    </row>
    <row r="209" spans="2:15" s="24" customFormat="1" hidden="1" x14ac:dyDescent="0.2">
      <c r="B209" s="18"/>
      <c r="C209" s="18"/>
      <c r="D209" s="18"/>
      <c r="E209" s="18"/>
      <c r="F209" s="18"/>
      <c r="G209" s="18"/>
      <c r="H209" s="18"/>
      <c r="I209" s="18"/>
      <c r="J209" s="18"/>
      <c r="K209" s="18"/>
      <c r="L209" s="18"/>
      <c r="M209" s="18"/>
      <c r="N209" s="18"/>
      <c r="O209" s="18"/>
    </row>
    <row r="210" spans="2:15" s="24" customFormat="1" hidden="1" x14ac:dyDescent="0.2">
      <c r="B210" s="18"/>
      <c r="C210" s="18"/>
      <c r="D210" s="18"/>
      <c r="E210" s="18"/>
      <c r="F210" s="18"/>
      <c r="G210" s="18"/>
      <c r="H210" s="18"/>
      <c r="I210" s="18"/>
      <c r="J210" s="18"/>
      <c r="K210" s="18"/>
      <c r="L210" s="18"/>
      <c r="M210" s="18"/>
      <c r="N210" s="18"/>
      <c r="O210" s="18"/>
    </row>
    <row r="211" spans="2:15" s="24" customFormat="1" hidden="1" x14ac:dyDescent="0.2">
      <c r="B211" s="18"/>
      <c r="C211" s="18"/>
      <c r="D211" s="18"/>
      <c r="E211" s="18"/>
      <c r="F211" s="18"/>
      <c r="G211" s="18"/>
      <c r="H211" s="18"/>
      <c r="I211" s="18"/>
      <c r="J211" s="18"/>
      <c r="K211" s="18"/>
      <c r="L211" s="18"/>
      <c r="M211" s="18"/>
      <c r="N211" s="18"/>
      <c r="O211" s="18"/>
    </row>
    <row r="212" spans="2:15" s="24" customFormat="1" hidden="1" x14ac:dyDescent="0.2">
      <c r="B212" s="18"/>
      <c r="C212" s="18"/>
      <c r="D212" s="18"/>
      <c r="E212" s="18"/>
      <c r="F212" s="18"/>
      <c r="G212" s="18"/>
      <c r="H212" s="18"/>
      <c r="I212" s="18"/>
      <c r="J212" s="18"/>
      <c r="K212" s="18"/>
      <c r="L212" s="18"/>
      <c r="M212" s="18"/>
      <c r="N212" s="18"/>
      <c r="O212" s="18"/>
    </row>
    <row r="213" spans="2:15" s="24" customFormat="1" hidden="1" x14ac:dyDescent="0.2">
      <c r="B213" s="18"/>
      <c r="C213" s="18"/>
      <c r="D213" s="18"/>
      <c r="E213" s="18"/>
      <c r="F213" s="18"/>
      <c r="G213" s="18"/>
      <c r="H213" s="18"/>
      <c r="I213" s="18"/>
      <c r="J213" s="18"/>
      <c r="K213" s="18"/>
      <c r="L213" s="18"/>
      <c r="M213" s="18"/>
      <c r="N213" s="18"/>
      <c r="O213" s="18"/>
    </row>
    <row r="214" spans="2:15" s="24" customFormat="1" hidden="1" x14ac:dyDescent="0.2">
      <c r="B214" s="18"/>
      <c r="C214" s="18"/>
      <c r="D214" s="18"/>
      <c r="E214" s="18"/>
      <c r="F214" s="18"/>
      <c r="G214" s="18"/>
      <c r="H214" s="18"/>
      <c r="I214" s="18"/>
      <c r="J214" s="18"/>
      <c r="K214" s="18"/>
      <c r="L214" s="18"/>
      <c r="M214" s="18"/>
      <c r="N214" s="18"/>
      <c r="O214" s="18"/>
    </row>
    <row r="215" spans="2:15" s="24" customFormat="1" hidden="1" x14ac:dyDescent="0.2">
      <c r="B215" s="18"/>
      <c r="C215" s="18"/>
      <c r="D215" s="18"/>
      <c r="E215" s="18"/>
      <c r="F215" s="18"/>
      <c r="G215" s="18"/>
      <c r="H215" s="18"/>
      <c r="I215" s="18"/>
      <c r="J215" s="18"/>
      <c r="K215" s="18"/>
      <c r="L215" s="18"/>
      <c r="M215" s="18"/>
      <c r="N215" s="18"/>
      <c r="O215" s="18"/>
    </row>
    <row r="216" spans="2:15" s="24" customFormat="1" hidden="1" x14ac:dyDescent="0.2">
      <c r="B216" s="18"/>
      <c r="C216" s="18"/>
      <c r="D216" s="18"/>
      <c r="E216" s="18"/>
      <c r="F216" s="18"/>
      <c r="G216" s="18"/>
      <c r="H216" s="18"/>
      <c r="I216" s="18"/>
      <c r="J216" s="18"/>
      <c r="K216" s="18"/>
      <c r="L216" s="18"/>
      <c r="M216" s="18"/>
      <c r="N216" s="18"/>
      <c r="O216" s="18"/>
    </row>
    <row r="217" spans="2:15" s="24" customFormat="1" hidden="1" x14ac:dyDescent="0.2">
      <c r="B217" s="18"/>
      <c r="C217" s="18"/>
      <c r="D217" s="18"/>
      <c r="E217" s="18"/>
      <c r="F217" s="18"/>
      <c r="G217" s="18"/>
      <c r="H217" s="18"/>
      <c r="I217" s="18"/>
      <c r="J217" s="18"/>
      <c r="K217" s="18"/>
      <c r="L217" s="18"/>
      <c r="M217" s="18"/>
      <c r="N217" s="18"/>
      <c r="O217" s="18"/>
    </row>
    <row r="218" spans="2:15" s="24" customFormat="1" hidden="1" x14ac:dyDescent="0.2">
      <c r="E218" s="18"/>
      <c r="F218" s="18"/>
      <c r="G218" s="18"/>
      <c r="H218" s="18"/>
      <c r="I218" s="18"/>
      <c r="J218" s="18"/>
      <c r="K218" s="18"/>
      <c r="L218" s="18"/>
      <c r="M218" s="18"/>
      <c r="N218" s="18"/>
      <c r="O218" s="18"/>
    </row>
  </sheetData>
  <sheetProtection sheet="1" objects="1" scenarios="1"/>
  <phoneticPr fontId="0" type="noConversion"/>
  <conditionalFormatting sqref="G4:G6">
    <cfRule type="cellIs" dxfId="123" priority="7" stopIfTrue="1" operator="equal">
      <formula>"Ga naar het volgende tabblad"</formula>
    </cfRule>
  </conditionalFormatting>
  <conditionalFormatting sqref="F4:F6 F8">
    <cfRule type="cellIs" dxfId="122" priority="8" stopIfTrue="1" operator="equal">
      <formula>#REF!</formula>
    </cfRule>
    <cfRule type="cellIs" dxfId="121" priority="9" stopIfTrue="1" operator="equal">
      <formula>#REF!</formula>
    </cfRule>
    <cfRule type="cellIs" dxfId="120" priority="10" stopIfTrue="1" operator="equal">
      <formula>#REF!</formula>
    </cfRule>
  </conditionalFormatting>
  <conditionalFormatting sqref="G8">
    <cfRule type="cellIs" dxfId="119" priority="11" stopIfTrue="1" operator="equal">
      <formula>"Ga naar het volgende tabblad"</formula>
    </cfRule>
  </conditionalFormatting>
  <conditionalFormatting sqref="G7">
    <cfRule type="cellIs" dxfId="118" priority="12" stopIfTrue="1" operator="equal">
      <formula>"Nee. Ga door naar het volgende tabblad."</formula>
    </cfRule>
  </conditionalFormatting>
  <conditionalFormatting sqref="G20:G140">
    <cfRule type="cellIs" dxfId="117" priority="13" stopIfTrue="1" operator="equal">
      <formula>"Maatregel n.v.t."</formula>
    </cfRule>
  </conditionalFormatting>
  <conditionalFormatting sqref="D8">
    <cfRule type="cellIs" dxfId="116" priority="14" stopIfTrue="1" operator="equal">
      <formula>"Nee. Ga door naar het volgende tabblad."</formula>
    </cfRule>
    <cfRule type="cellIs" dxfId="115" priority="15" stopIfTrue="1" operator="equal">
      <formula>$F$18</formula>
    </cfRule>
  </conditionalFormatting>
  <conditionalFormatting sqref="F20:F140">
    <cfRule type="cellIs" dxfId="114" priority="16" stopIfTrue="1" operator="equal">
      <formula>$F$14</formula>
    </cfRule>
    <cfRule type="cellIs" dxfId="113" priority="17" stopIfTrue="1" operator="equal">
      <formula>$F$13</formula>
    </cfRule>
  </conditionalFormatting>
  <conditionalFormatting sqref="G20">
    <cfRule type="cellIs" dxfId="112" priority="6" stopIfTrue="1" operator="equal">
      <formula>"Maatregel n.v.t."</formula>
    </cfRule>
  </conditionalFormatting>
  <conditionalFormatting sqref="F20">
    <cfRule type="cellIs" dxfId="111" priority="4" stopIfTrue="1" operator="equal">
      <formula>$F$14</formula>
    </cfRule>
    <cfRule type="cellIs" dxfId="110" priority="5" stopIfTrue="1" operator="equal">
      <formula>$F$13</formula>
    </cfRule>
  </conditionalFormatting>
  <conditionalFormatting sqref="G21:G140">
    <cfRule type="cellIs" dxfId="109" priority="3" stopIfTrue="1" operator="equal">
      <formula>"Maatregel n.v.t."</formula>
    </cfRule>
  </conditionalFormatting>
  <conditionalFormatting sqref="F21:F140">
    <cfRule type="cellIs" dxfId="108" priority="1" stopIfTrue="1" operator="equal">
      <formula>$F$14</formula>
    </cfRule>
    <cfRule type="cellIs" dxfId="107" priority="2"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4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4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P187"/>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1113</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2342</v>
      </c>
      <c r="G10" s="141" t="s">
        <v>2282</v>
      </c>
      <c r="H10" s="241" t="s">
        <v>2419</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SUM(K20:K104)</f>
        <v>0</v>
      </c>
      <c r="L12" s="17" t="e">
        <f>SUM(L20:L104)</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12.5" x14ac:dyDescent="0.2">
      <c r="B20" s="288"/>
      <c r="C20" s="286"/>
      <c r="D20" s="288"/>
      <c r="E20" s="148"/>
      <c r="F20" s="135" t="str">
        <f>+IF($D$8=$F$17, $F$13, " ")</f>
        <v xml:space="preserve"> </v>
      </c>
      <c r="G20" s="135" t="str">
        <f t="shared" ref="G20:G35"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5" x14ac:dyDescent="0.2">
      <c r="B21" s="288"/>
      <c r="C21" s="286"/>
      <c r="D21" s="288"/>
      <c r="E21" s="152"/>
      <c r="F21" s="135" t="str">
        <f t="shared" ref="F21:F84" si="1">+IF($D$8=$F$17, $F$13, " ")</f>
        <v xml:space="preserve"> </v>
      </c>
      <c r="G21" s="135" t="str">
        <f t="shared" si="0"/>
        <v xml:space="preserve"> </v>
      </c>
      <c r="H21" s="136" t="str">
        <f t="shared" ref="H21:H84" si="2">+IF($D$8=$F$17,"N.v.t."," ")</f>
        <v xml:space="preserve"> </v>
      </c>
      <c r="I21" s="151"/>
      <c r="K21" s="19" t="str">
        <f t="shared" ref="K21:K84" si="3">+IF(F21=" "," ",IF(F21=$F$13,0,1))</f>
        <v xml:space="preserve"> </v>
      </c>
      <c r="L21" s="19" t="e">
        <f>+IF(#REF!=" "," ",IF(#REF!=#REF!,0,IF(#REF!=#REF!,0,1)))</f>
        <v>#REF!</v>
      </c>
    </row>
    <row r="22" spans="2:16" ht="12.5" x14ac:dyDescent="0.2">
      <c r="B22" s="288"/>
      <c r="C22" s="286"/>
      <c r="D22" s="288"/>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12.5" x14ac:dyDescent="0.2">
      <c r="B23" s="288"/>
      <c r="C23" s="286"/>
      <c r="D23" s="288"/>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12.5" x14ac:dyDescent="0.2">
      <c r="B24" s="288"/>
      <c r="C24" s="286"/>
      <c r="D24" s="288"/>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5" x14ac:dyDescent="0.2">
      <c r="B25" s="288"/>
      <c r="C25" s="286"/>
      <c r="D25" s="288"/>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12.5" x14ac:dyDescent="0.2">
      <c r="B26" s="288"/>
      <c r="C26" s="286"/>
      <c r="D26" s="288"/>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12.5" x14ac:dyDescent="0.2">
      <c r="B27" s="288"/>
      <c r="C27" s="286"/>
      <c r="D27" s="288"/>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2.5" x14ac:dyDescent="0.2">
      <c r="B28" s="288"/>
      <c r="C28" s="286"/>
      <c r="D28" s="288"/>
      <c r="E28" s="152"/>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5" x14ac:dyDescent="0.2">
      <c r="B29" s="288"/>
      <c r="C29" s="286"/>
      <c r="D29" s="288"/>
      <c r="E29" s="152"/>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5" x14ac:dyDescent="0.2">
      <c r="B30" s="288"/>
      <c r="C30" s="286"/>
      <c r="D30" s="288"/>
      <c r="E30" s="152"/>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12.5" x14ac:dyDescent="0.2">
      <c r="B31" s="288"/>
      <c r="C31" s="286"/>
      <c r="D31" s="288"/>
      <c r="E31" s="152"/>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12.5" x14ac:dyDescent="0.2">
      <c r="B32" s="288"/>
      <c r="C32" s="286"/>
      <c r="D32" s="288"/>
      <c r="E32" s="152"/>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2.5" x14ac:dyDescent="0.2">
      <c r="B33" s="288"/>
      <c r="C33" s="286"/>
      <c r="D33" s="288"/>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5" x14ac:dyDescent="0.2">
      <c r="B34" s="288"/>
      <c r="C34" s="286"/>
      <c r="D34" s="288"/>
      <c r="E34" s="152"/>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12.5" x14ac:dyDescent="0.2">
      <c r="B35" s="288"/>
      <c r="C35" s="286"/>
      <c r="D35" s="288"/>
      <c r="E35" s="152"/>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12.5" x14ac:dyDescent="0.2">
      <c r="B36" s="288"/>
      <c r="C36" s="286"/>
      <c r="D36" s="288"/>
      <c r="E36" s="152"/>
      <c r="F36" s="135" t="str">
        <f t="shared" si="1"/>
        <v xml:space="preserve"> </v>
      </c>
      <c r="G36" s="135" t="str">
        <f t="shared" ref="G36:G99" si="4">+IF($F36="Nee, geheel niet van toepassing", "Maatregel n.v.t.", " ")</f>
        <v xml:space="preserve"> </v>
      </c>
      <c r="H36" s="136" t="str">
        <f t="shared" si="2"/>
        <v xml:space="preserve"> </v>
      </c>
      <c r="I36" s="151"/>
      <c r="K36" s="19" t="str">
        <f t="shared" si="3"/>
        <v xml:space="preserve"> </v>
      </c>
      <c r="L36" s="19" t="e">
        <f>+IF(#REF!=" "," ",IF(#REF!=#REF!,0,IF(#REF!=#REF!,0,1)))</f>
        <v>#REF!</v>
      </c>
    </row>
    <row r="37" spans="2:12" ht="12.5" x14ac:dyDescent="0.2">
      <c r="B37" s="288"/>
      <c r="C37" s="286"/>
      <c r="D37" s="288"/>
      <c r="E37" s="152"/>
      <c r="F37" s="135" t="str">
        <f t="shared" si="1"/>
        <v xml:space="preserve"> </v>
      </c>
      <c r="G37" s="135" t="str">
        <f t="shared" si="4"/>
        <v xml:space="preserve"> </v>
      </c>
      <c r="H37" s="136" t="str">
        <f t="shared" si="2"/>
        <v xml:space="preserve"> </v>
      </c>
      <c r="I37" s="151"/>
      <c r="K37" s="19" t="str">
        <f t="shared" si="3"/>
        <v xml:space="preserve"> </v>
      </c>
      <c r="L37" s="19" t="e">
        <f>+IF(#REF!=" "," ",IF(#REF!=#REF!,0,IF(#REF!=#REF!,0,1)))</f>
        <v>#REF!</v>
      </c>
    </row>
    <row r="38" spans="2:12" ht="12.5" x14ac:dyDescent="0.2">
      <c r="B38" s="288"/>
      <c r="C38" s="286"/>
      <c r="D38" s="288"/>
      <c r="E38" s="148"/>
      <c r="F38" s="135" t="str">
        <f t="shared" si="1"/>
        <v xml:space="preserve"> </v>
      </c>
      <c r="G38" s="135" t="str">
        <f t="shared" si="4"/>
        <v xml:space="preserve"> </v>
      </c>
      <c r="H38" s="136" t="str">
        <f t="shared" si="2"/>
        <v xml:space="preserve"> </v>
      </c>
      <c r="I38" s="151"/>
      <c r="K38" s="19" t="str">
        <f t="shared" si="3"/>
        <v xml:space="preserve"> </v>
      </c>
      <c r="L38" s="19" t="e">
        <f>+IF(#REF!=" "," ",IF(#REF!=#REF!,0,IF(#REF!=#REF!,0,1)))</f>
        <v>#REF!</v>
      </c>
    </row>
    <row r="39" spans="2:12" ht="12.5" x14ac:dyDescent="0.2">
      <c r="B39" s="288"/>
      <c r="C39" s="286"/>
      <c r="D39" s="288"/>
      <c r="E39" s="148"/>
      <c r="F39" s="135" t="str">
        <f t="shared" si="1"/>
        <v xml:space="preserve"> </v>
      </c>
      <c r="G39" s="135" t="str">
        <f t="shared" si="4"/>
        <v xml:space="preserve"> </v>
      </c>
      <c r="H39" s="136" t="str">
        <f t="shared" si="2"/>
        <v xml:space="preserve"> </v>
      </c>
      <c r="I39" s="151"/>
      <c r="K39" s="19" t="str">
        <f t="shared" si="3"/>
        <v xml:space="preserve"> </v>
      </c>
      <c r="L39" s="19" t="e">
        <f>+IF(#REF!=" "," ",IF(#REF!=#REF!,0,IF(#REF!=#REF!,0,1)))</f>
        <v>#REF!</v>
      </c>
    </row>
    <row r="40" spans="2:12" ht="12.5" x14ac:dyDescent="0.2">
      <c r="B40" s="288"/>
      <c r="C40" s="286"/>
      <c r="D40" s="288"/>
      <c r="E40" s="148"/>
      <c r="F40" s="135" t="str">
        <f t="shared" si="1"/>
        <v xml:space="preserve"> </v>
      </c>
      <c r="G40" s="135" t="str">
        <f t="shared" si="4"/>
        <v xml:space="preserve"> </v>
      </c>
      <c r="H40" s="136" t="str">
        <f t="shared" si="2"/>
        <v xml:space="preserve"> </v>
      </c>
      <c r="I40" s="151"/>
      <c r="K40" s="19" t="str">
        <f t="shared" si="3"/>
        <v xml:space="preserve"> </v>
      </c>
      <c r="L40" s="19" t="e">
        <f>+IF(#REF!=" "," ",IF(#REF!=#REF!,0,IF(#REF!=#REF!,0,1)))</f>
        <v>#REF!</v>
      </c>
    </row>
    <row r="41" spans="2:12" ht="12.5" x14ac:dyDescent="0.2">
      <c r="B41" s="288"/>
      <c r="C41" s="286"/>
      <c r="D41" s="288"/>
      <c r="E41" s="152"/>
      <c r="F41" s="135" t="str">
        <f t="shared" si="1"/>
        <v xml:space="preserve"> </v>
      </c>
      <c r="G41" s="135" t="str">
        <f t="shared" si="4"/>
        <v xml:space="preserve"> </v>
      </c>
      <c r="H41" s="136" t="str">
        <f t="shared" si="2"/>
        <v xml:space="preserve"> </v>
      </c>
      <c r="I41" s="151"/>
      <c r="K41" s="19" t="str">
        <f t="shared" si="3"/>
        <v xml:space="preserve"> </v>
      </c>
      <c r="L41" s="19" t="e">
        <f>+IF(#REF!=" "," ",IF(#REF!=#REF!,0,IF(#REF!=#REF!,0,1)))</f>
        <v>#REF!</v>
      </c>
    </row>
    <row r="42" spans="2:12" ht="12.5" x14ac:dyDescent="0.2">
      <c r="B42" s="288"/>
      <c r="C42" s="286"/>
      <c r="D42" s="288"/>
      <c r="E42" s="152"/>
      <c r="F42" s="135" t="str">
        <f t="shared" si="1"/>
        <v xml:space="preserve"> </v>
      </c>
      <c r="G42" s="135" t="str">
        <f t="shared" si="4"/>
        <v xml:space="preserve"> </v>
      </c>
      <c r="H42" s="136" t="str">
        <f t="shared" si="2"/>
        <v xml:space="preserve"> </v>
      </c>
      <c r="I42" s="151"/>
      <c r="K42" s="19" t="str">
        <f t="shared" si="3"/>
        <v xml:space="preserve"> </v>
      </c>
      <c r="L42" s="19" t="e">
        <f>+IF(#REF!=" "," ",IF(#REF!=#REF!,0,IF(#REF!=#REF!,0,1)))</f>
        <v>#REF!</v>
      </c>
    </row>
    <row r="43" spans="2:12" ht="12.5" x14ac:dyDescent="0.2">
      <c r="B43" s="288"/>
      <c r="C43" s="286"/>
      <c r="D43" s="288"/>
      <c r="E43" s="152"/>
      <c r="F43" s="135" t="str">
        <f t="shared" si="1"/>
        <v xml:space="preserve"> </v>
      </c>
      <c r="G43" s="135" t="str">
        <f t="shared" si="4"/>
        <v xml:space="preserve"> </v>
      </c>
      <c r="H43" s="136" t="str">
        <f t="shared" si="2"/>
        <v xml:space="preserve"> </v>
      </c>
      <c r="I43" s="151"/>
      <c r="K43" s="19" t="str">
        <f t="shared" si="3"/>
        <v xml:space="preserve"> </v>
      </c>
      <c r="L43" s="19" t="e">
        <f>+IF(#REF!=" "," ",IF(#REF!=#REF!,0,IF(#REF!=#REF!,0,1)))</f>
        <v>#REF!</v>
      </c>
    </row>
    <row r="44" spans="2:12" ht="12.5" x14ac:dyDescent="0.2">
      <c r="B44" s="288"/>
      <c r="C44" s="286"/>
      <c r="D44" s="288"/>
      <c r="E44" s="152"/>
      <c r="F44" s="135" t="str">
        <f t="shared" si="1"/>
        <v xml:space="preserve"> </v>
      </c>
      <c r="G44" s="135" t="str">
        <f t="shared" si="4"/>
        <v xml:space="preserve"> </v>
      </c>
      <c r="H44" s="136" t="str">
        <f t="shared" si="2"/>
        <v xml:space="preserve"> </v>
      </c>
      <c r="I44" s="151"/>
      <c r="K44" s="19" t="str">
        <f t="shared" si="3"/>
        <v xml:space="preserve"> </v>
      </c>
      <c r="L44" s="19" t="e">
        <f>+IF(#REF!=" "," ",IF(#REF!=#REF!,0,IF(#REF!=#REF!,0,1)))</f>
        <v>#REF!</v>
      </c>
    </row>
    <row r="45" spans="2:12" ht="12.5" x14ac:dyDescent="0.2">
      <c r="B45" s="288"/>
      <c r="C45" s="286"/>
      <c r="D45" s="288"/>
      <c r="E45" s="148"/>
      <c r="F45" s="135" t="str">
        <f t="shared" si="1"/>
        <v xml:space="preserve"> </v>
      </c>
      <c r="G45" s="135" t="str">
        <f t="shared" si="4"/>
        <v xml:space="preserve"> </v>
      </c>
      <c r="H45" s="136" t="str">
        <f t="shared" si="2"/>
        <v xml:space="preserve"> </v>
      </c>
      <c r="I45" s="151"/>
      <c r="K45" s="19" t="str">
        <f t="shared" si="3"/>
        <v xml:space="preserve"> </v>
      </c>
      <c r="L45" s="19" t="e">
        <f>+IF(#REF!=" "," ",IF(#REF!=#REF!,0,IF(#REF!=#REF!,0,1)))</f>
        <v>#REF!</v>
      </c>
    </row>
    <row r="46" spans="2:12" ht="12.5" x14ac:dyDescent="0.2">
      <c r="B46" s="288"/>
      <c r="C46" s="286"/>
      <c r="D46" s="288"/>
      <c r="E46" s="152"/>
      <c r="F46" s="135" t="str">
        <f t="shared" si="1"/>
        <v xml:space="preserve"> </v>
      </c>
      <c r="G46" s="135" t="str">
        <f t="shared" si="4"/>
        <v xml:space="preserve"> </v>
      </c>
      <c r="H46" s="136" t="str">
        <f t="shared" si="2"/>
        <v xml:space="preserve"> </v>
      </c>
      <c r="I46" s="151"/>
      <c r="K46" s="19" t="str">
        <f t="shared" si="3"/>
        <v xml:space="preserve"> </v>
      </c>
      <c r="L46" s="19" t="e">
        <f>+IF(#REF!=" "," ",IF(#REF!=#REF!,0,IF(#REF!=#REF!,0,1)))</f>
        <v>#REF!</v>
      </c>
    </row>
    <row r="47" spans="2:12" ht="12.5" x14ac:dyDescent="0.2">
      <c r="B47" s="288"/>
      <c r="C47" s="286"/>
      <c r="D47" s="288"/>
      <c r="E47" s="152"/>
      <c r="F47" s="135" t="str">
        <f t="shared" si="1"/>
        <v xml:space="preserve"> </v>
      </c>
      <c r="G47" s="135" t="str">
        <f t="shared" si="4"/>
        <v xml:space="preserve"> </v>
      </c>
      <c r="H47" s="136" t="str">
        <f t="shared" si="2"/>
        <v xml:space="preserve"> </v>
      </c>
      <c r="I47" s="151"/>
      <c r="K47" s="19" t="str">
        <f t="shared" si="3"/>
        <v xml:space="preserve"> </v>
      </c>
      <c r="L47" s="19" t="e">
        <f>+IF(#REF!=" "," ",IF(#REF!=#REF!,0,IF(#REF!=#REF!,0,1)))</f>
        <v>#REF!</v>
      </c>
    </row>
    <row r="48" spans="2:12" ht="12.5" x14ac:dyDescent="0.2">
      <c r="B48" s="288"/>
      <c r="C48" s="286"/>
      <c r="D48" s="288"/>
      <c r="E48" s="152"/>
      <c r="F48" s="135" t="str">
        <f t="shared" si="1"/>
        <v xml:space="preserve"> </v>
      </c>
      <c r="G48" s="135" t="str">
        <f t="shared" si="4"/>
        <v xml:space="preserve"> </v>
      </c>
      <c r="H48" s="136" t="str">
        <f t="shared" si="2"/>
        <v xml:space="preserve"> </v>
      </c>
      <c r="I48" s="151"/>
      <c r="K48" s="19" t="str">
        <f t="shared" si="3"/>
        <v xml:space="preserve"> </v>
      </c>
      <c r="L48" s="19" t="e">
        <f>+IF(#REF!=" "," ",IF(#REF!=#REF!,0,IF(#REF!=#REF!,0,1)))</f>
        <v>#REF!</v>
      </c>
    </row>
    <row r="49" spans="2:12" ht="12.5" x14ac:dyDescent="0.2">
      <c r="B49" s="288"/>
      <c r="C49" s="286"/>
      <c r="D49" s="288"/>
      <c r="E49" s="152"/>
      <c r="F49" s="135" t="str">
        <f t="shared" si="1"/>
        <v xml:space="preserve"> </v>
      </c>
      <c r="G49" s="135" t="str">
        <f t="shared" si="4"/>
        <v xml:space="preserve"> </v>
      </c>
      <c r="H49" s="136" t="str">
        <f t="shared" si="2"/>
        <v xml:space="preserve"> </v>
      </c>
      <c r="I49" s="151"/>
      <c r="K49" s="19" t="str">
        <f t="shared" si="3"/>
        <v xml:space="preserve"> </v>
      </c>
      <c r="L49" s="19" t="e">
        <f>+IF(#REF!=" "," ",IF(#REF!=#REF!,0,IF(#REF!=#REF!,0,1)))</f>
        <v>#REF!</v>
      </c>
    </row>
    <row r="50" spans="2:12" ht="12.5" x14ac:dyDescent="0.2">
      <c r="B50" s="288"/>
      <c r="C50" s="286"/>
      <c r="D50" s="288"/>
      <c r="E50" s="152"/>
      <c r="F50" s="135" t="str">
        <f t="shared" si="1"/>
        <v xml:space="preserve"> </v>
      </c>
      <c r="G50" s="135" t="str">
        <f t="shared" si="4"/>
        <v xml:space="preserve"> </v>
      </c>
      <c r="H50" s="136" t="str">
        <f t="shared" si="2"/>
        <v xml:space="preserve"> </v>
      </c>
      <c r="I50" s="151"/>
      <c r="K50" s="19" t="str">
        <f t="shared" si="3"/>
        <v xml:space="preserve"> </v>
      </c>
      <c r="L50" s="19" t="e">
        <f>+IF(#REF!=" "," ",IF(#REF!=#REF!,0,IF(#REF!=#REF!,0,1)))</f>
        <v>#REF!</v>
      </c>
    </row>
    <row r="51" spans="2:12" ht="12.5" x14ac:dyDescent="0.2">
      <c r="B51" s="288"/>
      <c r="C51" s="286"/>
      <c r="D51" s="288"/>
      <c r="E51" s="152"/>
      <c r="F51" s="135" t="str">
        <f t="shared" si="1"/>
        <v xml:space="preserve"> </v>
      </c>
      <c r="G51" s="135" t="str">
        <f t="shared" si="4"/>
        <v xml:space="preserve"> </v>
      </c>
      <c r="H51" s="136" t="str">
        <f t="shared" si="2"/>
        <v xml:space="preserve"> </v>
      </c>
      <c r="I51" s="151"/>
      <c r="K51" s="19" t="str">
        <f t="shared" si="3"/>
        <v xml:space="preserve"> </v>
      </c>
      <c r="L51" s="19" t="e">
        <f>+IF(#REF!=" "," ",IF(#REF!=#REF!,0,IF(#REF!=#REF!,0,1)))</f>
        <v>#REF!</v>
      </c>
    </row>
    <row r="52" spans="2:12" ht="12.5" x14ac:dyDescent="0.2">
      <c r="B52" s="288"/>
      <c r="C52" s="286"/>
      <c r="D52" s="288"/>
      <c r="E52" s="152"/>
      <c r="F52" s="135" t="str">
        <f t="shared" si="1"/>
        <v xml:space="preserve"> </v>
      </c>
      <c r="G52" s="135" t="str">
        <f t="shared" si="4"/>
        <v xml:space="preserve"> </v>
      </c>
      <c r="H52" s="136" t="str">
        <f t="shared" si="2"/>
        <v xml:space="preserve"> </v>
      </c>
      <c r="I52" s="151"/>
      <c r="K52" s="19" t="str">
        <f t="shared" si="3"/>
        <v xml:space="preserve"> </v>
      </c>
      <c r="L52" s="19" t="e">
        <f>+IF(#REF!=" "," ",IF(#REF!=#REF!,0,IF(#REF!=#REF!,0,1)))</f>
        <v>#REF!</v>
      </c>
    </row>
    <row r="53" spans="2:12" ht="12.5" x14ac:dyDescent="0.2">
      <c r="B53" s="288"/>
      <c r="C53" s="286"/>
      <c r="D53" s="288"/>
      <c r="E53" s="152"/>
      <c r="F53" s="135" t="str">
        <f t="shared" si="1"/>
        <v xml:space="preserve"> </v>
      </c>
      <c r="G53" s="135" t="str">
        <f t="shared" si="4"/>
        <v xml:space="preserve"> </v>
      </c>
      <c r="H53" s="136" t="str">
        <f t="shared" si="2"/>
        <v xml:space="preserve"> </v>
      </c>
      <c r="I53" s="151"/>
      <c r="K53" s="19" t="str">
        <f t="shared" si="3"/>
        <v xml:space="preserve"> </v>
      </c>
      <c r="L53" s="19" t="e">
        <f>+IF(#REF!=" "," ",IF(#REF!=#REF!,0,IF(#REF!=#REF!,0,1)))</f>
        <v>#REF!</v>
      </c>
    </row>
    <row r="54" spans="2:12" ht="12.5" x14ac:dyDescent="0.2">
      <c r="B54" s="288"/>
      <c r="C54" s="286"/>
      <c r="D54" s="288"/>
      <c r="E54" s="152"/>
      <c r="F54" s="135" t="str">
        <f t="shared" si="1"/>
        <v xml:space="preserve"> </v>
      </c>
      <c r="G54" s="135" t="str">
        <f t="shared" si="4"/>
        <v xml:space="preserve"> </v>
      </c>
      <c r="H54" s="136" t="str">
        <f t="shared" si="2"/>
        <v xml:space="preserve"> </v>
      </c>
      <c r="I54" s="151"/>
      <c r="K54" s="19" t="str">
        <f t="shared" si="3"/>
        <v xml:space="preserve"> </v>
      </c>
      <c r="L54" s="19" t="e">
        <f>+IF(#REF!=" "," ",IF(#REF!=#REF!,0,IF(#REF!=#REF!,0,1)))</f>
        <v>#REF!</v>
      </c>
    </row>
    <row r="55" spans="2:12" ht="12.5" x14ac:dyDescent="0.2">
      <c r="B55" s="288"/>
      <c r="C55" s="286"/>
      <c r="D55" s="288"/>
      <c r="E55" s="152"/>
      <c r="F55" s="135" t="str">
        <f t="shared" si="1"/>
        <v xml:space="preserve"> </v>
      </c>
      <c r="G55" s="135" t="str">
        <f t="shared" si="4"/>
        <v xml:space="preserve"> </v>
      </c>
      <c r="H55" s="136" t="str">
        <f t="shared" si="2"/>
        <v xml:space="preserve"> </v>
      </c>
      <c r="I55" s="151"/>
      <c r="K55" s="19" t="str">
        <f t="shared" si="3"/>
        <v xml:space="preserve"> </v>
      </c>
      <c r="L55" s="19" t="e">
        <f>+IF(#REF!=" "," ",IF(#REF!=#REF!,0,IF(#REF!=#REF!,0,1)))</f>
        <v>#REF!</v>
      </c>
    </row>
    <row r="56" spans="2:12" ht="12.5" x14ac:dyDescent="0.2">
      <c r="B56" s="288"/>
      <c r="C56" s="286"/>
      <c r="D56" s="288"/>
      <c r="E56" s="148"/>
      <c r="F56" s="135" t="str">
        <f t="shared" si="1"/>
        <v xml:space="preserve"> </v>
      </c>
      <c r="G56" s="135" t="str">
        <f t="shared" si="4"/>
        <v xml:space="preserve"> </v>
      </c>
      <c r="H56" s="136" t="str">
        <f t="shared" si="2"/>
        <v xml:space="preserve"> </v>
      </c>
      <c r="I56" s="151"/>
      <c r="K56" s="19" t="str">
        <f t="shared" si="3"/>
        <v xml:space="preserve"> </v>
      </c>
      <c r="L56" s="19" t="e">
        <f>+IF(#REF!=" "," ",IF(#REF!=#REF!,0,IF(#REF!=#REF!,0,1)))</f>
        <v>#REF!</v>
      </c>
    </row>
    <row r="57" spans="2:12" ht="12.5" x14ac:dyDescent="0.2">
      <c r="B57" s="288"/>
      <c r="C57" s="288"/>
      <c r="D57" s="288"/>
      <c r="E57" s="153"/>
      <c r="F57" s="135" t="str">
        <f t="shared" si="1"/>
        <v xml:space="preserve"> </v>
      </c>
      <c r="G57" s="135" t="str">
        <f t="shared" si="4"/>
        <v xml:space="preserve"> </v>
      </c>
      <c r="H57" s="136" t="str">
        <f t="shared" si="2"/>
        <v xml:space="preserve"> </v>
      </c>
      <c r="I57" s="151"/>
      <c r="K57" s="19" t="str">
        <f t="shared" si="3"/>
        <v xml:space="preserve"> </v>
      </c>
      <c r="L57" s="19" t="e">
        <f>+IF(#REF!=" "," ",IF(#REF!=#REF!,0,IF(#REF!=#REF!,0,1)))</f>
        <v>#REF!</v>
      </c>
    </row>
    <row r="58" spans="2:12" ht="12.5" x14ac:dyDescent="0.2">
      <c r="B58" s="288"/>
      <c r="C58" s="288"/>
      <c r="D58" s="288"/>
      <c r="E58" s="153"/>
      <c r="F58" s="135" t="str">
        <f t="shared" si="1"/>
        <v xml:space="preserve"> </v>
      </c>
      <c r="G58" s="135" t="str">
        <f t="shared" si="4"/>
        <v xml:space="preserve"> </v>
      </c>
      <c r="H58" s="136" t="str">
        <f t="shared" si="2"/>
        <v xml:space="preserve"> </v>
      </c>
      <c r="I58" s="151"/>
      <c r="K58" s="19" t="str">
        <f t="shared" si="3"/>
        <v xml:space="preserve"> </v>
      </c>
      <c r="L58" s="19" t="e">
        <f>+IF(#REF!=" "," ",IF(#REF!=#REF!,0,IF(#REF!=#REF!,0,1)))</f>
        <v>#REF!</v>
      </c>
    </row>
    <row r="59" spans="2:12" ht="12.5" x14ac:dyDescent="0.2">
      <c r="B59" s="288"/>
      <c r="C59" s="288"/>
      <c r="D59" s="288"/>
      <c r="E59" s="153"/>
      <c r="F59" s="135" t="str">
        <f t="shared" si="1"/>
        <v xml:space="preserve"> </v>
      </c>
      <c r="G59" s="135" t="str">
        <f t="shared" si="4"/>
        <v xml:space="preserve"> </v>
      </c>
      <c r="H59" s="136" t="str">
        <f t="shared" si="2"/>
        <v xml:space="preserve"> </v>
      </c>
      <c r="I59" s="151"/>
      <c r="K59" s="19" t="str">
        <f t="shared" si="3"/>
        <v xml:space="preserve"> </v>
      </c>
      <c r="L59" s="19" t="e">
        <f>+IF(#REF!=" "," ",IF(#REF!=#REF!,0,IF(#REF!=#REF!,0,1)))</f>
        <v>#REF!</v>
      </c>
    </row>
    <row r="60" spans="2:12" ht="12.5" x14ac:dyDescent="0.2">
      <c r="B60" s="288"/>
      <c r="C60" s="288"/>
      <c r="D60" s="288"/>
      <c r="E60" s="153"/>
      <c r="F60" s="135" t="str">
        <f t="shared" si="1"/>
        <v xml:space="preserve"> </v>
      </c>
      <c r="G60" s="135" t="str">
        <f t="shared" si="4"/>
        <v xml:space="preserve"> </v>
      </c>
      <c r="H60" s="136" t="str">
        <f t="shared" si="2"/>
        <v xml:space="preserve"> </v>
      </c>
      <c r="I60" s="151"/>
      <c r="K60" s="19" t="str">
        <f t="shared" si="3"/>
        <v xml:space="preserve"> </v>
      </c>
      <c r="L60" s="19" t="e">
        <f>+IF(#REF!=" "," ",IF(#REF!=#REF!,0,IF(#REF!=#REF!,0,1)))</f>
        <v>#REF!</v>
      </c>
    </row>
    <row r="61" spans="2:12" ht="12.5" x14ac:dyDescent="0.2">
      <c r="B61" s="288"/>
      <c r="C61" s="286"/>
      <c r="D61" s="288"/>
      <c r="E61" s="148"/>
      <c r="F61" s="135" t="str">
        <f t="shared" si="1"/>
        <v xml:space="preserve"> </v>
      </c>
      <c r="G61" s="135" t="str">
        <f t="shared" si="4"/>
        <v xml:space="preserve"> </v>
      </c>
      <c r="H61" s="136" t="str">
        <f t="shared" si="2"/>
        <v xml:space="preserve"> </v>
      </c>
      <c r="I61" s="151"/>
      <c r="K61" s="19" t="str">
        <f t="shared" si="3"/>
        <v xml:space="preserve"> </v>
      </c>
      <c r="L61" s="19" t="e">
        <f>+IF(#REF!=" "," ",IF(#REF!=#REF!,0,IF(#REF!=#REF!,0,1)))</f>
        <v>#REF!</v>
      </c>
    </row>
    <row r="62" spans="2:12" ht="12.5" x14ac:dyDescent="0.2">
      <c r="B62" s="288"/>
      <c r="C62" s="288"/>
      <c r="D62" s="288"/>
      <c r="E62" s="153"/>
      <c r="F62" s="135" t="str">
        <f t="shared" si="1"/>
        <v xml:space="preserve"> </v>
      </c>
      <c r="G62" s="135" t="str">
        <f t="shared" si="4"/>
        <v xml:space="preserve"> </v>
      </c>
      <c r="H62" s="136" t="str">
        <f t="shared" si="2"/>
        <v xml:space="preserve"> </v>
      </c>
      <c r="I62" s="151"/>
      <c r="K62" s="19" t="str">
        <f t="shared" si="3"/>
        <v xml:space="preserve"> </v>
      </c>
      <c r="L62" s="19" t="e">
        <f>+IF(#REF!=" "," ",IF(#REF!=#REF!,0,IF(#REF!=#REF!,0,1)))</f>
        <v>#REF!</v>
      </c>
    </row>
    <row r="63" spans="2:12" ht="12.5" x14ac:dyDescent="0.2">
      <c r="B63" s="288"/>
      <c r="C63" s="286"/>
      <c r="D63" s="288"/>
      <c r="E63" s="152"/>
      <c r="F63" s="135" t="str">
        <f t="shared" si="1"/>
        <v xml:space="preserve"> </v>
      </c>
      <c r="G63" s="135" t="str">
        <f t="shared" si="4"/>
        <v xml:space="preserve"> </v>
      </c>
      <c r="H63" s="136" t="str">
        <f t="shared" si="2"/>
        <v xml:space="preserve"> </v>
      </c>
      <c r="I63" s="151"/>
      <c r="K63" s="19" t="str">
        <f t="shared" si="3"/>
        <v xml:space="preserve"> </v>
      </c>
      <c r="L63" s="19" t="e">
        <f>+IF(#REF!=" "," ",IF(#REF!=#REF!,0,IF(#REF!=#REF!,0,1)))</f>
        <v>#REF!</v>
      </c>
    </row>
    <row r="64" spans="2:12" ht="12.5" x14ac:dyDescent="0.2">
      <c r="B64" s="288"/>
      <c r="C64" s="286"/>
      <c r="D64" s="288"/>
      <c r="E64" s="152"/>
      <c r="F64" s="135" t="str">
        <f t="shared" si="1"/>
        <v xml:space="preserve"> </v>
      </c>
      <c r="G64" s="135" t="str">
        <f t="shared" si="4"/>
        <v xml:space="preserve"> </v>
      </c>
      <c r="H64" s="136" t="str">
        <f t="shared" si="2"/>
        <v xml:space="preserve"> </v>
      </c>
      <c r="I64" s="151"/>
      <c r="K64" s="19" t="str">
        <f t="shared" si="3"/>
        <v xml:space="preserve"> </v>
      </c>
      <c r="L64" s="19" t="e">
        <f>+IF(#REF!=" "," ",IF(#REF!=#REF!,0,IF(#REF!=#REF!,0,1)))</f>
        <v>#REF!</v>
      </c>
    </row>
    <row r="65" spans="2:12" ht="12.5" x14ac:dyDescent="0.2">
      <c r="B65" s="288"/>
      <c r="C65" s="288"/>
      <c r="D65" s="288"/>
      <c r="E65" s="153"/>
      <c r="F65" s="135" t="str">
        <f t="shared" si="1"/>
        <v xml:space="preserve"> </v>
      </c>
      <c r="G65" s="135" t="str">
        <f t="shared" si="4"/>
        <v xml:space="preserve"> </v>
      </c>
      <c r="H65" s="136" t="str">
        <f t="shared" si="2"/>
        <v xml:space="preserve"> </v>
      </c>
      <c r="I65" s="151"/>
      <c r="K65" s="19" t="str">
        <f t="shared" si="3"/>
        <v xml:space="preserve"> </v>
      </c>
      <c r="L65" s="19" t="e">
        <f>+IF(#REF!=" "," ",IF(#REF!=#REF!,0,IF(#REF!=#REF!,0,1)))</f>
        <v>#REF!</v>
      </c>
    </row>
    <row r="66" spans="2:12" ht="12.5" x14ac:dyDescent="0.2">
      <c r="B66" s="288"/>
      <c r="C66" s="288"/>
      <c r="D66" s="288"/>
      <c r="E66" s="153"/>
      <c r="F66" s="135" t="str">
        <f t="shared" si="1"/>
        <v xml:space="preserve"> </v>
      </c>
      <c r="G66" s="135" t="str">
        <f t="shared" si="4"/>
        <v xml:space="preserve"> </v>
      </c>
      <c r="H66" s="136" t="str">
        <f t="shared" si="2"/>
        <v xml:space="preserve"> </v>
      </c>
      <c r="I66" s="151"/>
      <c r="K66" s="19" t="str">
        <f t="shared" si="3"/>
        <v xml:space="preserve"> </v>
      </c>
      <c r="L66" s="19" t="e">
        <f>+IF(#REF!=" "," ",IF(#REF!=#REF!,0,IF(#REF!=#REF!,0,1)))</f>
        <v>#REF!</v>
      </c>
    </row>
    <row r="67" spans="2:12" ht="12.5" x14ac:dyDescent="0.2">
      <c r="B67" s="288"/>
      <c r="C67" s="288"/>
      <c r="D67" s="288"/>
      <c r="E67" s="154"/>
      <c r="F67" s="135" t="str">
        <f t="shared" si="1"/>
        <v xml:space="preserve"> </v>
      </c>
      <c r="G67" s="135" t="str">
        <f t="shared" si="4"/>
        <v xml:space="preserve"> </v>
      </c>
      <c r="H67" s="136" t="str">
        <f t="shared" si="2"/>
        <v xml:space="preserve"> </v>
      </c>
      <c r="I67" s="151"/>
      <c r="K67" s="19" t="str">
        <f t="shared" si="3"/>
        <v xml:space="preserve"> </v>
      </c>
      <c r="L67" s="19" t="e">
        <f>+IF(#REF!=" "," ",IF(#REF!=#REF!,0,IF(#REF!=#REF!,0,1)))</f>
        <v>#REF!</v>
      </c>
    </row>
    <row r="68" spans="2:12" ht="12.5" x14ac:dyDescent="0.2">
      <c r="B68" s="288"/>
      <c r="C68" s="288"/>
      <c r="D68" s="288"/>
      <c r="E68" s="153"/>
      <c r="F68" s="135" t="str">
        <f t="shared" si="1"/>
        <v xml:space="preserve"> </v>
      </c>
      <c r="G68" s="135" t="str">
        <f t="shared" si="4"/>
        <v xml:space="preserve"> </v>
      </c>
      <c r="H68" s="136" t="str">
        <f t="shared" si="2"/>
        <v xml:space="preserve"> </v>
      </c>
      <c r="I68" s="151"/>
      <c r="K68" s="19" t="str">
        <f t="shared" si="3"/>
        <v xml:space="preserve"> </v>
      </c>
      <c r="L68" s="19" t="e">
        <f>+IF(#REF!=" "," ",IF(#REF!=#REF!,0,IF(#REF!=#REF!,0,1)))</f>
        <v>#REF!</v>
      </c>
    </row>
    <row r="69" spans="2:12" ht="12.5" x14ac:dyDescent="0.2">
      <c r="B69" s="288"/>
      <c r="C69" s="288"/>
      <c r="D69" s="288"/>
      <c r="E69" s="154"/>
      <c r="F69" s="135" t="str">
        <f t="shared" si="1"/>
        <v xml:space="preserve"> </v>
      </c>
      <c r="G69" s="135" t="str">
        <f t="shared" si="4"/>
        <v xml:space="preserve"> </v>
      </c>
      <c r="H69" s="136" t="str">
        <f t="shared" si="2"/>
        <v xml:space="preserve"> </v>
      </c>
      <c r="I69" s="151"/>
      <c r="K69" s="19" t="str">
        <f t="shared" si="3"/>
        <v xml:space="preserve"> </v>
      </c>
      <c r="L69" s="19" t="e">
        <f>+IF(#REF!=" "," ",IF(#REF!=#REF!,0,IF(#REF!=#REF!,0,1)))</f>
        <v>#REF!</v>
      </c>
    </row>
    <row r="70" spans="2:12" ht="12.5" x14ac:dyDescent="0.2">
      <c r="B70" s="288"/>
      <c r="C70" s="288"/>
      <c r="D70" s="288"/>
      <c r="E70" s="153"/>
      <c r="F70" s="135" t="str">
        <f t="shared" si="1"/>
        <v xml:space="preserve"> </v>
      </c>
      <c r="G70" s="135" t="str">
        <f t="shared" si="4"/>
        <v xml:space="preserve"> </v>
      </c>
      <c r="H70" s="136" t="str">
        <f t="shared" si="2"/>
        <v xml:space="preserve"> </v>
      </c>
      <c r="I70" s="151"/>
      <c r="K70" s="19" t="str">
        <f t="shared" si="3"/>
        <v xml:space="preserve"> </v>
      </c>
      <c r="L70" s="19" t="e">
        <f>+IF(#REF!=" "," ",IF(#REF!=#REF!,0,IF(#REF!=#REF!,0,1)))</f>
        <v>#REF!</v>
      </c>
    </row>
    <row r="71" spans="2:12" ht="12.5" x14ac:dyDescent="0.2">
      <c r="B71" s="288"/>
      <c r="C71" s="288"/>
      <c r="D71" s="288"/>
      <c r="E71" s="153"/>
      <c r="F71" s="135" t="str">
        <f t="shared" si="1"/>
        <v xml:space="preserve"> </v>
      </c>
      <c r="G71" s="135" t="str">
        <f t="shared" si="4"/>
        <v xml:space="preserve"> </v>
      </c>
      <c r="H71" s="136" t="str">
        <f t="shared" si="2"/>
        <v xml:space="preserve"> </v>
      </c>
      <c r="I71" s="151"/>
      <c r="K71" s="19" t="str">
        <f t="shared" si="3"/>
        <v xml:space="preserve"> </v>
      </c>
      <c r="L71" s="19" t="e">
        <f>+IF(#REF!=" "," ",IF(#REF!=#REF!,0,IF(#REF!=#REF!,0,1)))</f>
        <v>#REF!</v>
      </c>
    </row>
    <row r="72" spans="2:12" ht="12.5" x14ac:dyDescent="0.2">
      <c r="B72" s="288"/>
      <c r="C72" s="288"/>
      <c r="D72" s="288"/>
      <c r="E72" s="153"/>
      <c r="F72" s="135" t="str">
        <f t="shared" si="1"/>
        <v xml:space="preserve"> </v>
      </c>
      <c r="G72" s="135" t="str">
        <f t="shared" si="4"/>
        <v xml:space="preserve"> </v>
      </c>
      <c r="H72" s="136" t="str">
        <f t="shared" si="2"/>
        <v xml:space="preserve"> </v>
      </c>
      <c r="I72" s="151"/>
      <c r="K72" s="19" t="str">
        <f t="shared" si="3"/>
        <v xml:space="preserve"> </v>
      </c>
      <c r="L72" s="19" t="e">
        <f>+IF(#REF!=" "," ",IF(#REF!=#REF!,0,IF(#REF!=#REF!,0,1)))</f>
        <v>#REF!</v>
      </c>
    </row>
    <row r="73" spans="2:12" ht="12.5" x14ac:dyDescent="0.2">
      <c r="B73" s="288"/>
      <c r="C73" s="288"/>
      <c r="D73" s="288"/>
      <c r="E73" s="153"/>
      <c r="F73" s="135" t="str">
        <f t="shared" si="1"/>
        <v xml:space="preserve"> </v>
      </c>
      <c r="G73" s="135" t="str">
        <f t="shared" si="4"/>
        <v xml:space="preserve"> </v>
      </c>
      <c r="H73" s="136" t="str">
        <f t="shared" si="2"/>
        <v xml:space="preserve"> </v>
      </c>
      <c r="I73" s="151"/>
      <c r="K73" s="19" t="str">
        <f t="shared" si="3"/>
        <v xml:space="preserve"> </v>
      </c>
      <c r="L73" s="19" t="e">
        <f>+IF(#REF!=" "," ",IF(#REF!=#REF!,0,IF(#REF!=#REF!,0,1)))</f>
        <v>#REF!</v>
      </c>
    </row>
    <row r="74" spans="2:12" ht="12.5" x14ac:dyDescent="0.2">
      <c r="B74" s="288"/>
      <c r="C74" s="288"/>
      <c r="D74" s="288"/>
      <c r="E74" s="153"/>
      <c r="F74" s="135" t="str">
        <f t="shared" si="1"/>
        <v xml:space="preserve"> </v>
      </c>
      <c r="G74" s="135" t="str">
        <f t="shared" si="4"/>
        <v xml:space="preserve"> </v>
      </c>
      <c r="H74" s="136" t="str">
        <f t="shared" si="2"/>
        <v xml:space="preserve"> </v>
      </c>
      <c r="I74" s="151"/>
      <c r="K74" s="19" t="str">
        <f t="shared" si="3"/>
        <v xml:space="preserve"> </v>
      </c>
      <c r="L74" s="19" t="e">
        <f>+IF(#REF!=" "," ",IF(#REF!=#REF!,0,IF(#REF!=#REF!,0,1)))</f>
        <v>#REF!</v>
      </c>
    </row>
    <row r="75" spans="2:12" ht="12.5" x14ac:dyDescent="0.2">
      <c r="B75" s="288"/>
      <c r="C75" s="286"/>
      <c r="D75" s="288"/>
      <c r="E75" s="152"/>
      <c r="F75" s="135" t="str">
        <f t="shared" si="1"/>
        <v xml:space="preserve"> </v>
      </c>
      <c r="G75" s="135" t="str">
        <f t="shared" si="4"/>
        <v xml:space="preserve"> </v>
      </c>
      <c r="H75" s="136" t="str">
        <f t="shared" si="2"/>
        <v xml:space="preserve"> </v>
      </c>
      <c r="I75" s="151"/>
      <c r="K75" s="19" t="str">
        <f t="shared" si="3"/>
        <v xml:space="preserve"> </v>
      </c>
      <c r="L75" s="19" t="e">
        <f>+IF(#REF!=" "," ",IF(#REF!=#REF!,0,IF(#REF!=#REF!,0,1)))</f>
        <v>#REF!</v>
      </c>
    </row>
    <row r="76" spans="2:12" ht="12.5" x14ac:dyDescent="0.2">
      <c r="B76" s="288"/>
      <c r="C76" s="286"/>
      <c r="D76" s="288"/>
      <c r="E76" s="152"/>
      <c r="F76" s="135" t="str">
        <f t="shared" si="1"/>
        <v xml:space="preserve"> </v>
      </c>
      <c r="G76" s="135" t="str">
        <f t="shared" si="4"/>
        <v xml:space="preserve"> </v>
      </c>
      <c r="H76" s="136" t="str">
        <f t="shared" si="2"/>
        <v xml:space="preserve"> </v>
      </c>
      <c r="I76" s="151"/>
      <c r="K76" s="19" t="str">
        <f t="shared" si="3"/>
        <v xml:space="preserve"> </v>
      </c>
      <c r="L76" s="19" t="e">
        <f>+IF(#REF!=" "," ",IF(#REF!=#REF!,0,IF(#REF!=#REF!,0,1)))</f>
        <v>#REF!</v>
      </c>
    </row>
    <row r="77" spans="2:12" ht="12.5" x14ac:dyDescent="0.2">
      <c r="B77" s="288"/>
      <c r="C77" s="286"/>
      <c r="D77" s="288"/>
      <c r="E77" s="148"/>
      <c r="F77" s="135" t="str">
        <f t="shared" si="1"/>
        <v xml:space="preserve"> </v>
      </c>
      <c r="G77" s="135" t="str">
        <f t="shared" si="4"/>
        <v xml:space="preserve"> </v>
      </c>
      <c r="H77" s="136" t="str">
        <f t="shared" si="2"/>
        <v xml:space="preserve"> </v>
      </c>
      <c r="I77" s="151"/>
      <c r="K77" s="19" t="str">
        <f t="shared" si="3"/>
        <v xml:space="preserve"> </v>
      </c>
      <c r="L77" s="19" t="e">
        <f>+IF(#REF!=" "," ",IF(#REF!=#REF!,0,IF(#REF!=#REF!,0,1)))</f>
        <v>#REF!</v>
      </c>
    </row>
    <row r="78" spans="2:12" ht="12.5" x14ac:dyDescent="0.2">
      <c r="B78" s="288"/>
      <c r="C78" s="286"/>
      <c r="D78" s="288"/>
      <c r="E78" s="152"/>
      <c r="F78" s="135" t="str">
        <f t="shared" si="1"/>
        <v xml:space="preserve"> </v>
      </c>
      <c r="G78" s="135" t="str">
        <f t="shared" si="4"/>
        <v xml:space="preserve"> </v>
      </c>
      <c r="H78" s="136" t="str">
        <f t="shared" si="2"/>
        <v xml:space="preserve"> </v>
      </c>
      <c r="I78" s="151"/>
      <c r="K78" s="19" t="str">
        <f t="shared" si="3"/>
        <v xml:space="preserve"> </v>
      </c>
      <c r="L78" s="19" t="e">
        <f>+IF(#REF!=" "," ",IF(#REF!=#REF!,0,IF(#REF!=#REF!,0,1)))</f>
        <v>#REF!</v>
      </c>
    </row>
    <row r="79" spans="2:12" ht="12.5" x14ac:dyDescent="0.2">
      <c r="B79" s="288"/>
      <c r="C79" s="286"/>
      <c r="D79" s="288"/>
      <c r="E79" s="153"/>
      <c r="F79" s="135" t="str">
        <f t="shared" si="1"/>
        <v xml:space="preserve"> </v>
      </c>
      <c r="G79" s="135" t="str">
        <f t="shared" si="4"/>
        <v xml:space="preserve"> </v>
      </c>
      <c r="H79" s="136" t="str">
        <f t="shared" si="2"/>
        <v xml:space="preserve"> </v>
      </c>
      <c r="I79" s="151"/>
      <c r="K79" s="19" t="str">
        <f t="shared" si="3"/>
        <v xml:space="preserve"> </v>
      </c>
      <c r="L79" s="19" t="e">
        <f>+IF(#REF!=" "," ",IF(#REF!=#REF!,0,IF(#REF!=#REF!,0,1)))</f>
        <v>#REF!</v>
      </c>
    </row>
    <row r="80" spans="2:12" ht="12.5" x14ac:dyDescent="0.2">
      <c r="B80" s="288"/>
      <c r="C80" s="288"/>
      <c r="D80" s="288"/>
      <c r="E80" s="153"/>
      <c r="F80" s="135" t="str">
        <f t="shared" si="1"/>
        <v xml:space="preserve"> </v>
      </c>
      <c r="G80" s="135" t="str">
        <f t="shared" si="4"/>
        <v xml:space="preserve"> </v>
      </c>
      <c r="H80" s="136" t="str">
        <f t="shared" si="2"/>
        <v xml:space="preserve"> </v>
      </c>
      <c r="I80" s="151"/>
      <c r="K80" s="19" t="str">
        <f t="shared" si="3"/>
        <v xml:space="preserve"> </v>
      </c>
      <c r="L80" s="19" t="e">
        <f>+IF(#REF!=" "," ",IF(#REF!=#REF!,0,IF(#REF!=#REF!,0,1)))</f>
        <v>#REF!</v>
      </c>
    </row>
    <row r="81" spans="2:12" ht="12.5" x14ac:dyDescent="0.2">
      <c r="B81" s="288"/>
      <c r="C81" s="288"/>
      <c r="D81" s="288"/>
      <c r="E81" s="153"/>
      <c r="F81" s="135" t="str">
        <f t="shared" si="1"/>
        <v xml:space="preserve"> </v>
      </c>
      <c r="G81" s="135" t="str">
        <f t="shared" si="4"/>
        <v xml:space="preserve"> </v>
      </c>
      <c r="H81" s="136" t="str">
        <f t="shared" si="2"/>
        <v xml:space="preserve"> </v>
      </c>
      <c r="I81" s="151"/>
      <c r="K81" s="19" t="str">
        <f t="shared" si="3"/>
        <v xml:space="preserve"> </v>
      </c>
      <c r="L81" s="19" t="e">
        <f>+IF(#REF!=" "," ",IF(#REF!=#REF!,0,IF(#REF!=#REF!,0,1)))</f>
        <v>#REF!</v>
      </c>
    </row>
    <row r="82" spans="2:12" ht="12.5" x14ac:dyDescent="0.2">
      <c r="B82" s="288"/>
      <c r="C82" s="286"/>
      <c r="D82" s="288"/>
      <c r="E82" s="148"/>
      <c r="F82" s="135" t="str">
        <f t="shared" si="1"/>
        <v xml:space="preserve"> </v>
      </c>
      <c r="G82" s="135" t="str">
        <f t="shared" si="4"/>
        <v xml:space="preserve"> </v>
      </c>
      <c r="H82" s="136" t="str">
        <f t="shared" si="2"/>
        <v xml:space="preserve"> </v>
      </c>
      <c r="I82" s="151"/>
      <c r="K82" s="19" t="str">
        <f t="shared" si="3"/>
        <v xml:space="preserve"> </v>
      </c>
      <c r="L82" s="19" t="e">
        <f>+IF(#REF!=" "," ",IF(#REF!=#REF!,0,IF(#REF!=#REF!,0,1)))</f>
        <v>#REF!</v>
      </c>
    </row>
    <row r="83" spans="2:12" ht="12.5" x14ac:dyDescent="0.2">
      <c r="B83" s="288"/>
      <c r="C83" s="286"/>
      <c r="D83" s="288"/>
      <c r="E83" s="148"/>
      <c r="F83" s="135" t="str">
        <f t="shared" si="1"/>
        <v xml:space="preserve"> </v>
      </c>
      <c r="G83" s="135" t="str">
        <f t="shared" si="4"/>
        <v xml:space="preserve"> </v>
      </c>
      <c r="H83" s="136" t="str">
        <f t="shared" si="2"/>
        <v xml:space="preserve"> </v>
      </c>
      <c r="I83" s="151"/>
      <c r="K83" s="19" t="str">
        <f t="shared" si="3"/>
        <v xml:space="preserve"> </v>
      </c>
      <c r="L83" s="19" t="e">
        <f>+IF(#REF!=" "," ",IF(#REF!=#REF!,0,IF(#REF!=#REF!,0,1)))</f>
        <v>#REF!</v>
      </c>
    </row>
    <row r="84" spans="2:12" ht="12.5" x14ac:dyDescent="0.2">
      <c r="B84" s="288"/>
      <c r="C84" s="286"/>
      <c r="D84" s="288"/>
      <c r="E84" s="148"/>
      <c r="F84" s="135" t="str">
        <f t="shared" si="1"/>
        <v xml:space="preserve"> </v>
      </c>
      <c r="G84" s="135" t="str">
        <f t="shared" si="4"/>
        <v xml:space="preserve"> </v>
      </c>
      <c r="H84" s="136" t="str">
        <f t="shared" si="2"/>
        <v xml:space="preserve"> </v>
      </c>
      <c r="I84" s="151"/>
      <c r="K84" s="19" t="str">
        <f t="shared" si="3"/>
        <v xml:space="preserve"> </v>
      </c>
      <c r="L84" s="19" t="e">
        <f>+IF(#REF!=" "," ",IF(#REF!=#REF!,0,IF(#REF!=#REF!,0,1)))</f>
        <v>#REF!</v>
      </c>
    </row>
    <row r="85" spans="2:12" ht="12.5" x14ac:dyDescent="0.2">
      <c r="B85" s="288"/>
      <c r="C85" s="286"/>
      <c r="D85" s="288"/>
      <c r="E85" s="148"/>
      <c r="F85" s="135" t="str">
        <f t="shared" ref="F85:F104" si="5">+IF($D$8=$F$17, $F$13, " ")</f>
        <v xml:space="preserve"> </v>
      </c>
      <c r="G85" s="135" t="str">
        <f t="shared" si="4"/>
        <v xml:space="preserve"> </v>
      </c>
      <c r="H85" s="136" t="str">
        <f t="shared" ref="H85:H104" si="6">+IF($D$8=$F$17,"N.v.t."," ")</f>
        <v xml:space="preserve"> </v>
      </c>
      <c r="I85" s="151"/>
      <c r="K85" s="19" t="str">
        <f t="shared" ref="K85:K104" si="7">+IF(F85=" "," ",IF(F85=$F$13,0,1))</f>
        <v xml:space="preserve"> </v>
      </c>
      <c r="L85" s="19" t="e">
        <f>+IF(#REF!=" "," ",IF(#REF!=#REF!,0,IF(#REF!=#REF!,0,1)))</f>
        <v>#REF!</v>
      </c>
    </row>
    <row r="86" spans="2:12" ht="12.5" x14ac:dyDescent="0.2">
      <c r="B86" s="288"/>
      <c r="C86" s="286"/>
      <c r="D86" s="288"/>
      <c r="E86" s="148"/>
      <c r="F86" s="135" t="str">
        <f t="shared" si="5"/>
        <v xml:space="preserve"> </v>
      </c>
      <c r="G86" s="135" t="str">
        <f t="shared" si="4"/>
        <v xml:space="preserve"> </v>
      </c>
      <c r="H86" s="136" t="str">
        <f t="shared" si="6"/>
        <v xml:space="preserve"> </v>
      </c>
      <c r="I86" s="151"/>
      <c r="K86" s="19" t="str">
        <f t="shared" si="7"/>
        <v xml:space="preserve"> </v>
      </c>
      <c r="L86" s="19" t="e">
        <f>+IF(#REF!=" "," ",IF(#REF!=#REF!,0,IF(#REF!=#REF!,0,1)))</f>
        <v>#REF!</v>
      </c>
    </row>
    <row r="87" spans="2:12" ht="12.5" x14ac:dyDescent="0.2">
      <c r="B87" s="288"/>
      <c r="C87" s="286"/>
      <c r="D87" s="288"/>
      <c r="E87" s="148"/>
      <c r="F87" s="135" t="str">
        <f t="shared" si="5"/>
        <v xml:space="preserve"> </v>
      </c>
      <c r="G87" s="135" t="str">
        <f t="shared" si="4"/>
        <v xml:space="preserve"> </v>
      </c>
      <c r="H87" s="136" t="str">
        <f t="shared" si="6"/>
        <v xml:space="preserve"> </v>
      </c>
      <c r="I87" s="151"/>
      <c r="K87" s="19" t="str">
        <f t="shared" si="7"/>
        <v xml:space="preserve"> </v>
      </c>
      <c r="L87" s="19" t="e">
        <f>+IF(#REF!=" "," ",IF(#REF!=#REF!,0,IF(#REF!=#REF!,0,1)))</f>
        <v>#REF!</v>
      </c>
    </row>
    <row r="88" spans="2:12" ht="12.5" x14ac:dyDescent="0.2">
      <c r="B88" s="288"/>
      <c r="C88" s="286"/>
      <c r="D88" s="288"/>
      <c r="E88" s="148"/>
      <c r="F88" s="135" t="str">
        <f t="shared" si="5"/>
        <v xml:space="preserve"> </v>
      </c>
      <c r="G88" s="135" t="str">
        <f t="shared" si="4"/>
        <v xml:space="preserve"> </v>
      </c>
      <c r="H88" s="136" t="str">
        <f t="shared" si="6"/>
        <v xml:space="preserve"> </v>
      </c>
      <c r="I88" s="151"/>
      <c r="K88" s="19" t="str">
        <f t="shared" si="7"/>
        <v xml:space="preserve"> </v>
      </c>
      <c r="L88" s="19" t="e">
        <f>+IF(#REF!=" "," ",IF(#REF!=#REF!,0,IF(#REF!=#REF!,0,1)))</f>
        <v>#REF!</v>
      </c>
    </row>
    <row r="89" spans="2:12" ht="12.5" x14ac:dyDescent="0.2">
      <c r="B89" s="288"/>
      <c r="C89" s="286"/>
      <c r="D89" s="288"/>
      <c r="E89" s="148"/>
      <c r="F89" s="135" t="str">
        <f t="shared" si="5"/>
        <v xml:space="preserve"> </v>
      </c>
      <c r="G89" s="135" t="str">
        <f t="shared" si="4"/>
        <v xml:space="preserve"> </v>
      </c>
      <c r="H89" s="136" t="str">
        <f t="shared" si="6"/>
        <v xml:space="preserve"> </v>
      </c>
      <c r="I89" s="151"/>
      <c r="K89" s="19" t="str">
        <f t="shared" si="7"/>
        <v xml:space="preserve"> </v>
      </c>
      <c r="L89" s="19" t="e">
        <f>+IF(#REF!=" "," ",IF(#REF!=#REF!,0,IF(#REF!=#REF!,0,1)))</f>
        <v>#REF!</v>
      </c>
    </row>
    <row r="90" spans="2:12" ht="12.5" x14ac:dyDescent="0.2">
      <c r="B90" s="288"/>
      <c r="C90" s="286"/>
      <c r="D90" s="288"/>
      <c r="E90" s="148"/>
      <c r="F90" s="135" t="str">
        <f t="shared" si="5"/>
        <v xml:space="preserve"> </v>
      </c>
      <c r="G90" s="135" t="str">
        <f t="shared" si="4"/>
        <v xml:space="preserve"> </v>
      </c>
      <c r="H90" s="136" t="str">
        <f t="shared" si="6"/>
        <v xml:space="preserve"> </v>
      </c>
      <c r="I90" s="151"/>
      <c r="K90" s="19" t="str">
        <f t="shared" si="7"/>
        <v xml:space="preserve"> </v>
      </c>
      <c r="L90" s="19" t="e">
        <f>+IF(#REF!=" "," ",IF(#REF!=#REF!,0,IF(#REF!=#REF!,0,1)))</f>
        <v>#REF!</v>
      </c>
    </row>
    <row r="91" spans="2:12" ht="12.5" x14ac:dyDescent="0.2">
      <c r="B91" s="288"/>
      <c r="C91" s="286"/>
      <c r="D91" s="288"/>
      <c r="E91" s="148"/>
      <c r="F91" s="135" t="str">
        <f t="shared" si="5"/>
        <v xml:space="preserve"> </v>
      </c>
      <c r="G91" s="135" t="str">
        <f t="shared" si="4"/>
        <v xml:space="preserve"> </v>
      </c>
      <c r="H91" s="136" t="str">
        <f t="shared" si="6"/>
        <v xml:space="preserve"> </v>
      </c>
      <c r="I91" s="151"/>
      <c r="K91" s="19" t="str">
        <f t="shared" si="7"/>
        <v xml:space="preserve"> </v>
      </c>
      <c r="L91" s="19" t="e">
        <f>+IF(#REF!=" "," ",IF(#REF!=#REF!,0,IF(#REF!=#REF!,0,1)))</f>
        <v>#REF!</v>
      </c>
    </row>
    <row r="92" spans="2:12" ht="12.5" x14ac:dyDescent="0.2">
      <c r="B92" s="288"/>
      <c r="C92" s="286"/>
      <c r="D92" s="288"/>
      <c r="E92" s="148"/>
      <c r="F92" s="135" t="str">
        <f t="shared" si="5"/>
        <v xml:space="preserve"> </v>
      </c>
      <c r="G92" s="135" t="str">
        <f t="shared" si="4"/>
        <v xml:space="preserve"> </v>
      </c>
      <c r="H92" s="136" t="str">
        <f t="shared" si="6"/>
        <v xml:space="preserve"> </v>
      </c>
      <c r="I92" s="151"/>
      <c r="K92" s="19" t="str">
        <f t="shared" si="7"/>
        <v xml:space="preserve"> </v>
      </c>
      <c r="L92" s="19" t="e">
        <f>+IF(#REF!=" "," ",IF(#REF!=#REF!,0,IF(#REF!=#REF!,0,1)))</f>
        <v>#REF!</v>
      </c>
    </row>
    <row r="93" spans="2:12" ht="12.5" x14ac:dyDescent="0.2">
      <c r="B93" s="288"/>
      <c r="C93" s="286"/>
      <c r="D93" s="288"/>
      <c r="E93" s="148"/>
      <c r="F93" s="135" t="str">
        <f t="shared" si="5"/>
        <v xml:space="preserve"> </v>
      </c>
      <c r="G93" s="135" t="str">
        <f t="shared" si="4"/>
        <v xml:space="preserve"> </v>
      </c>
      <c r="H93" s="136" t="str">
        <f t="shared" si="6"/>
        <v xml:space="preserve"> </v>
      </c>
      <c r="I93" s="151"/>
      <c r="K93" s="19" t="str">
        <f t="shared" si="7"/>
        <v xml:space="preserve"> </v>
      </c>
      <c r="L93" s="19" t="e">
        <f>+IF(#REF!=" "," ",IF(#REF!=#REF!,0,IF(#REF!=#REF!,0,1)))</f>
        <v>#REF!</v>
      </c>
    </row>
    <row r="94" spans="2:12" ht="12.5" x14ac:dyDescent="0.2">
      <c r="B94" s="288"/>
      <c r="C94" s="286"/>
      <c r="D94" s="288"/>
      <c r="E94" s="148"/>
      <c r="F94" s="135" t="str">
        <f t="shared" si="5"/>
        <v xml:space="preserve"> </v>
      </c>
      <c r="G94" s="135" t="str">
        <f t="shared" si="4"/>
        <v xml:space="preserve"> </v>
      </c>
      <c r="H94" s="136" t="str">
        <f t="shared" si="6"/>
        <v xml:space="preserve"> </v>
      </c>
      <c r="I94" s="151"/>
      <c r="K94" s="19" t="str">
        <f t="shared" si="7"/>
        <v xml:space="preserve"> </v>
      </c>
      <c r="L94" s="19" t="e">
        <f>+IF(#REF!=" "," ",IF(#REF!=#REF!,0,IF(#REF!=#REF!,0,1)))</f>
        <v>#REF!</v>
      </c>
    </row>
    <row r="95" spans="2:12" ht="12.5" x14ac:dyDescent="0.2">
      <c r="B95" s="288"/>
      <c r="C95" s="286"/>
      <c r="D95" s="288"/>
      <c r="E95" s="148"/>
      <c r="F95" s="135" t="str">
        <f t="shared" si="5"/>
        <v xml:space="preserve"> </v>
      </c>
      <c r="G95" s="135" t="str">
        <f t="shared" si="4"/>
        <v xml:space="preserve"> </v>
      </c>
      <c r="H95" s="136" t="str">
        <f t="shared" si="6"/>
        <v xml:space="preserve"> </v>
      </c>
      <c r="I95" s="151"/>
      <c r="K95" s="19" t="str">
        <f t="shared" si="7"/>
        <v xml:space="preserve"> </v>
      </c>
      <c r="L95" s="19" t="e">
        <f>+IF(#REF!=" "," ",IF(#REF!=#REF!,0,IF(#REF!=#REF!,0,1)))</f>
        <v>#REF!</v>
      </c>
    </row>
    <row r="96" spans="2:12" ht="12.5" x14ac:dyDescent="0.2">
      <c r="B96" s="288"/>
      <c r="C96" s="286"/>
      <c r="D96" s="288"/>
      <c r="E96" s="148"/>
      <c r="F96" s="135" t="str">
        <f t="shared" si="5"/>
        <v xml:space="preserve"> </v>
      </c>
      <c r="G96" s="135" t="str">
        <f t="shared" si="4"/>
        <v xml:space="preserve"> </v>
      </c>
      <c r="H96" s="136" t="str">
        <f t="shared" si="6"/>
        <v xml:space="preserve"> </v>
      </c>
      <c r="I96" s="151"/>
      <c r="K96" s="19" t="str">
        <f t="shared" si="7"/>
        <v xml:space="preserve"> </v>
      </c>
      <c r="L96" s="19" t="e">
        <f>+IF(#REF!=" "," ",IF(#REF!=#REF!,0,IF(#REF!=#REF!,0,1)))</f>
        <v>#REF!</v>
      </c>
    </row>
    <row r="97" spans="2:15" ht="12.5" x14ac:dyDescent="0.2">
      <c r="B97" s="288"/>
      <c r="C97" s="286"/>
      <c r="D97" s="288"/>
      <c r="E97" s="152"/>
      <c r="F97" s="135" t="str">
        <f t="shared" si="5"/>
        <v xml:space="preserve"> </v>
      </c>
      <c r="G97" s="135" t="str">
        <f t="shared" si="4"/>
        <v xml:space="preserve"> </v>
      </c>
      <c r="H97" s="136" t="str">
        <f t="shared" si="6"/>
        <v xml:space="preserve"> </v>
      </c>
      <c r="I97" s="151"/>
      <c r="K97" s="19" t="str">
        <f t="shared" si="7"/>
        <v xml:space="preserve"> </v>
      </c>
      <c r="L97" s="19" t="e">
        <f>+IF(#REF!=" "," ",IF(#REF!=#REF!,0,IF(#REF!=#REF!,0,1)))</f>
        <v>#REF!</v>
      </c>
    </row>
    <row r="98" spans="2:15" ht="12.5" x14ac:dyDescent="0.2">
      <c r="B98" s="288"/>
      <c r="C98" s="286"/>
      <c r="D98" s="288"/>
      <c r="E98" s="148"/>
      <c r="F98" s="135" t="str">
        <f t="shared" si="5"/>
        <v xml:space="preserve"> </v>
      </c>
      <c r="G98" s="135" t="str">
        <f t="shared" si="4"/>
        <v xml:space="preserve"> </v>
      </c>
      <c r="H98" s="136" t="str">
        <f t="shared" si="6"/>
        <v xml:space="preserve"> </v>
      </c>
      <c r="I98" s="151"/>
      <c r="K98" s="19" t="str">
        <f t="shared" si="7"/>
        <v xml:space="preserve"> </v>
      </c>
      <c r="L98" s="19" t="e">
        <f>+IF(#REF!=" "," ",IF(#REF!=#REF!,0,IF(#REF!=#REF!,0,1)))</f>
        <v>#REF!</v>
      </c>
    </row>
    <row r="99" spans="2:15" ht="12.5" x14ac:dyDescent="0.2">
      <c r="B99" s="288"/>
      <c r="C99" s="286"/>
      <c r="D99" s="288"/>
      <c r="E99" s="152"/>
      <c r="F99" s="135" t="str">
        <f t="shared" si="5"/>
        <v xml:space="preserve"> </v>
      </c>
      <c r="G99" s="135" t="str">
        <f t="shared" si="4"/>
        <v xml:space="preserve"> </v>
      </c>
      <c r="H99" s="136" t="str">
        <f t="shared" si="6"/>
        <v xml:space="preserve"> </v>
      </c>
      <c r="I99" s="151"/>
      <c r="K99" s="19" t="str">
        <f t="shared" si="7"/>
        <v xml:space="preserve"> </v>
      </c>
      <c r="L99" s="19" t="e">
        <f>+IF(#REF!=" "," ",IF(#REF!=#REF!,0,IF(#REF!=#REF!,0,1)))</f>
        <v>#REF!</v>
      </c>
    </row>
    <row r="100" spans="2:15" ht="12.5" x14ac:dyDescent="0.2">
      <c r="B100" s="288"/>
      <c r="C100" s="286"/>
      <c r="D100" s="288"/>
      <c r="E100" s="152"/>
      <c r="F100" s="135" t="str">
        <f t="shared" si="5"/>
        <v xml:space="preserve"> </v>
      </c>
      <c r="G100" s="135" t="str">
        <f>+IF($F100="Nee, geheel niet van toepassing", "Maatregel n.v.t.", " ")</f>
        <v xml:space="preserve"> </v>
      </c>
      <c r="H100" s="136" t="str">
        <f t="shared" si="6"/>
        <v xml:space="preserve"> </v>
      </c>
      <c r="I100" s="151"/>
      <c r="K100" s="19" t="str">
        <f t="shared" si="7"/>
        <v xml:space="preserve"> </v>
      </c>
      <c r="L100" s="19" t="e">
        <f>+IF(#REF!=" "," ",IF(#REF!=#REF!,0,IF(#REF!=#REF!,0,1)))</f>
        <v>#REF!</v>
      </c>
    </row>
    <row r="101" spans="2:15" ht="12.5" x14ac:dyDescent="0.2">
      <c r="B101" s="288"/>
      <c r="C101" s="286"/>
      <c r="D101" s="288"/>
      <c r="E101" s="152"/>
      <c r="F101" s="135" t="str">
        <f t="shared" si="5"/>
        <v xml:space="preserve"> </v>
      </c>
      <c r="G101" s="135" t="str">
        <f>+IF($F101="Nee, geheel niet van toepassing", "Maatregel n.v.t.", " ")</f>
        <v xml:space="preserve"> </v>
      </c>
      <c r="H101" s="136" t="str">
        <f t="shared" si="6"/>
        <v xml:space="preserve"> </v>
      </c>
      <c r="I101" s="151"/>
      <c r="K101" s="19" t="str">
        <f t="shared" si="7"/>
        <v xml:space="preserve"> </v>
      </c>
      <c r="L101" s="19" t="e">
        <f>+IF(#REF!=" "," ",IF(#REF!=#REF!,0,IF(#REF!=#REF!,0,1)))</f>
        <v>#REF!</v>
      </c>
    </row>
    <row r="102" spans="2:15" ht="12.5" x14ac:dyDescent="0.2">
      <c r="B102" s="288"/>
      <c r="C102" s="286"/>
      <c r="D102" s="288"/>
      <c r="E102" s="152"/>
      <c r="F102" s="135" t="str">
        <f t="shared" si="5"/>
        <v xml:space="preserve"> </v>
      </c>
      <c r="G102" s="135" t="str">
        <f>+IF($F102="Nee, geheel niet van toepassing", "Maatregel n.v.t.", " ")</f>
        <v xml:space="preserve"> </v>
      </c>
      <c r="H102" s="136" t="str">
        <f t="shared" si="6"/>
        <v xml:space="preserve"> </v>
      </c>
      <c r="I102" s="151"/>
      <c r="K102" s="19" t="str">
        <f t="shared" si="7"/>
        <v xml:space="preserve"> </v>
      </c>
      <c r="L102" s="19" t="e">
        <f>+IF(#REF!=" "," ",IF(#REF!=#REF!,0,IF(#REF!=#REF!,0,1)))</f>
        <v>#REF!</v>
      </c>
    </row>
    <row r="103" spans="2:15" ht="12.5" x14ac:dyDescent="0.2">
      <c r="B103" s="288"/>
      <c r="C103" s="286"/>
      <c r="D103" s="288"/>
      <c r="E103" s="152"/>
      <c r="F103" s="135" t="str">
        <f t="shared" si="5"/>
        <v xml:space="preserve"> </v>
      </c>
      <c r="G103" s="135" t="str">
        <f>+IF($F103="Nee, geheel niet van toepassing", "Maatregel n.v.t.", " ")</f>
        <v xml:space="preserve"> </v>
      </c>
      <c r="H103" s="136" t="str">
        <f t="shared" si="6"/>
        <v xml:space="preserve"> </v>
      </c>
      <c r="I103" s="151"/>
      <c r="K103" s="19" t="str">
        <f t="shared" si="7"/>
        <v xml:space="preserve"> </v>
      </c>
      <c r="L103" s="19" t="e">
        <f>+IF(#REF!=" "," ",IF(#REF!=#REF!,0,IF(#REF!=#REF!,0,1)))</f>
        <v>#REF!</v>
      </c>
    </row>
    <row r="104" spans="2:15" ht="12.5" x14ac:dyDescent="0.2">
      <c r="B104" s="288"/>
      <c r="C104" s="286"/>
      <c r="D104" s="288"/>
      <c r="E104" s="152"/>
      <c r="F104" s="135" t="str">
        <f t="shared" si="5"/>
        <v xml:space="preserve"> </v>
      </c>
      <c r="G104" s="135" t="str">
        <f>+IF($F104="Nee, geheel niet van toepassing", "Maatregel n.v.t.", " ")</f>
        <v xml:space="preserve"> </v>
      </c>
      <c r="H104" s="136" t="str">
        <f t="shared" si="6"/>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row r="183" spans="2:15" hidden="1" x14ac:dyDescent="0.2"/>
    <row r="184" spans="2:15" hidden="1" x14ac:dyDescent="0.2"/>
    <row r="185" spans="2:15" hidden="1" x14ac:dyDescent="0.2"/>
    <row r="186" spans="2:15" hidden="1" x14ac:dyDescent="0.2"/>
    <row r="187" spans="2:15" hidden="1" x14ac:dyDescent="0.2"/>
  </sheetData>
  <sheetProtection sheet="1" objects="1" scenarios="1"/>
  <phoneticPr fontId="0" type="noConversion"/>
  <conditionalFormatting sqref="G4:G6">
    <cfRule type="cellIs" dxfId="106" priority="1" stopIfTrue="1" operator="equal">
      <formula>"Ga naar het volgende tabblad"</formula>
    </cfRule>
  </conditionalFormatting>
  <conditionalFormatting sqref="F4:F6 F8">
    <cfRule type="cellIs" dxfId="105" priority="2" stopIfTrue="1" operator="equal">
      <formula>#REF!</formula>
    </cfRule>
    <cfRule type="cellIs" dxfId="104" priority="3" stopIfTrue="1" operator="equal">
      <formula>#REF!</formula>
    </cfRule>
    <cfRule type="cellIs" dxfId="103" priority="4" stopIfTrue="1" operator="equal">
      <formula>#REF!</formula>
    </cfRule>
  </conditionalFormatting>
  <conditionalFormatting sqref="G8">
    <cfRule type="cellIs" dxfId="102" priority="5" stopIfTrue="1" operator="equal">
      <formula>"Ga naar het volgende tabblad"</formula>
    </cfRule>
  </conditionalFormatting>
  <conditionalFormatting sqref="G7">
    <cfRule type="cellIs" dxfId="101" priority="6" stopIfTrue="1" operator="equal">
      <formula>"Nee. Ga door naar het volgende tabblad."</formula>
    </cfRule>
  </conditionalFormatting>
  <conditionalFormatting sqref="G20:G104">
    <cfRule type="cellIs" dxfId="100" priority="7" stopIfTrue="1" operator="equal">
      <formula>"Maatregel n.v.t."</formula>
    </cfRule>
  </conditionalFormatting>
  <conditionalFormatting sqref="D8">
    <cfRule type="cellIs" dxfId="99" priority="8" stopIfTrue="1" operator="equal">
      <formula>"Nee. Ga door naar het volgende tabblad."</formula>
    </cfRule>
    <cfRule type="cellIs" dxfId="98" priority="9" stopIfTrue="1" operator="equal">
      <formula>$F$18</formula>
    </cfRule>
  </conditionalFormatting>
  <conditionalFormatting sqref="F20:F104">
    <cfRule type="cellIs" dxfId="97" priority="10" stopIfTrue="1" operator="equal">
      <formula>$F$14</formula>
    </cfRule>
    <cfRule type="cellIs" dxfId="96"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4">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0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P148"/>
  <sheetViews>
    <sheetView showGridLines="0" showRowColHeaders="0" topLeftCell="A2" zoomScaleNormal="100" workbookViewId="0">
      <pane xSplit="1" ySplit="9" topLeftCell="B11" activePane="bottomRight" state="frozen"/>
      <selection activeCell="A2" sqref="A2"/>
      <selection pane="topRight" activeCell="B2" sqref="B2"/>
      <selection pane="bottomLeft" activeCell="A11" sqref="A11"/>
      <selection pane="bottomRight"/>
    </sheetView>
  </sheetViews>
  <sheetFormatPr defaultColWidth="0" defaultRowHeight="10" zeroHeight="1" x14ac:dyDescent="0.2"/>
  <cols>
    <col min="1" max="1" width="2.296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1104</v>
      </c>
      <c r="C2" s="94"/>
      <c r="D2" s="94"/>
      <c r="F2" s="192"/>
      <c r="G2" s="193"/>
      <c r="H2" s="194"/>
    </row>
    <row r="3" spans="2:16" ht="11.15" customHeight="1" x14ac:dyDescent="0.5">
      <c r="B3" s="129"/>
      <c r="C3" s="49"/>
      <c r="D3" s="49"/>
      <c r="E3" s="146"/>
      <c r="F3" s="27"/>
      <c r="G3" s="18"/>
      <c r="H3" s="147"/>
    </row>
    <row r="4" spans="2:16" ht="11.15" customHeight="1" x14ac:dyDescent="0.25">
      <c r="B4" s="126" t="s">
        <v>1093</v>
      </c>
      <c r="C4" s="291" t="str">
        <f>+Afgas_afvalwaterbeh!C4</f>
        <v/>
      </c>
      <c r="D4" s="159"/>
      <c r="E4" s="22"/>
      <c r="F4" s="195"/>
      <c r="G4" s="23"/>
      <c r="H4" s="21"/>
    </row>
    <row r="5" spans="2:16" ht="11.15" customHeight="1" x14ac:dyDescent="0.25">
      <c r="B5" s="126" t="s">
        <v>1091</v>
      </c>
      <c r="C5" s="294" t="str">
        <f>+Afgas_afvalwaterbeh!C5</f>
        <v/>
      </c>
      <c r="D5" s="159"/>
      <c r="E5" s="22"/>
      <c r="F5" s="195"/>
      <c r="G5" s="23"/>
      <c r="H5" s="21"/>
    </row>
    <row r="6" spans="2:16" ht="11.15" customHeight="1" x14ac:dyDescent="0.2">
      <c r="B6" s="158"/>
      <c r="C6" s="281"/>
      <c r="D6" s="159"/>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49"/>
      <c r="F9" s="27"/>
      <c r="G9" s="18"/>
      <c r="H9" s="21"/>
    </row>
    <row r="10" spans="2:16" s="24" customFormat="1" ht="52" customHeight="1" x14ac:dyDescent="0.3">
      <c r="B10" s="131" t="s">
        <v>646</v>
      </c>
      <c r="C10" s="132" t="s">
        <v>1399</v>
      </c>
      <c r="D10" s="282" t="s">
        <v>1075</v>
      </c>
      <c r="E10" s="28"/>
      <c r="F10" s="141" t="s">
        <v>2342</v>
      </c>
      <c r="G10" s="141" t="s">
        <v>2343</v>
      </c>
      <c r="H10" s="142" t="s">
        <v>2422</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20.25" hidden="1" customHeight="1" x14ac:dyDescent="0.25">
      <c r="B12" s="30"/>
      <c r="C12" s="30"/>
      <c r="D12" s="30"/>
      <c r="E12" s="28"/>
      <c r="F12" s="17" t="s">
        <v>1081</v>
      </c>
      <c r="G12" s="17"/>
      <c r="H12" s="17"/>
      <c r="J12" s="17"/>
      <c r="K12" s="17">
        <f>SUM(K20:K66)</f>
        <v>0</v>
      </c>
      <c r="L12" s="17" t="e">
        <f>SUM(L20:L66)</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21" hidden="1" customHeight="1" x14ac:dyDescent="0.25">
      <c r="B19" s="30"/>
      <c r="C19" s="30"/>
      <c r="D19" s="30"/>
      <c r="E19" s="28"/>
      <c r="F19" s="28"/>
      <c r="G19" s="28"/>
      <c r="H19" s="28"/>
      <c r="I19" s="28"/>
      <c r="J19" s="18"/>
      <c r="K19" s="18"/>
      <c r="L19" s="18"/>
      <c r="M19" s="18"/>
      <c r="N19" s="18"/>
      <c r="O19" s="18"/>
      <c r="P19" s="18"/>
    </row>
    <row r="20" spans="2:16" ht="25" x14ac:dyDescent="0.25">
      <c r="B20" s="279"/>
      <c r="C20" s="279" t="s">
        <v>1749</v>
      </c>
      <c r="D20" s="279" t="s">
        <v>734</v>
      </c>
      <c r="E20" s="148"/>
      <c r="F20" s="135" t="str">
        <f t="shared" ref="F20:F51" si="0">+IF($D$8=$F$17, $F$13, " ")</f>
        <v xml:space="preserve"> </v>
      </c>
      <c r="G20" s="135" t="str">
        <f t="shared" ref="G20:G35" si="1">+IF($F20="Nee, geheel niet van toepassing", "Maatregel n.v.t.", " ")</f>
        <v xml:space="preserve"> </v>
      </c>
      <c r="H20" s="136" t="str">
        <f t="shared" ref="H20:H51" si="2">+IF($D$8=$F$17,"N.v.t."," ")</f>
        <v xml:space="preserve"> </v>
      </c>
      <c r="I20" s="151"/>
      <c r="K20" s="19" t="str">
        <f>+IF(F20=" "," ",IF(F20=$F$13,0,1))</f>
        <v xml:space="preserve"> </v>
      </c>
      <c r="L20" s="19" t="e">
        <f>+IF(#REF!=" "," ",IF(#REF!=#REF!,0,IF(#REF!=#REF!,0,1)))</f>
        <v>#REF!</v>
      </c>
    </row>
    <row r="21" spans="2:16" ht="37.5" x14ac:dyDescent="0.25">
      <c r="B21" s="279"/>
      <c r="C21" s="279" t="s">
        <v>1314</v>
      </c>
      <c r="D21" s="279" t="s">
        <v>1355</v>
      </c>
      <c r="E21" s="152"/>
      <c r="F21" s="135" t="str">
        <f t="shared" si="0"/>
        <v xml:space="preserve"> </v>
      </c>
      <c r="G21" s="135" t="str">
        <f t="shared" si="1"/>
        <v xml:space="preserve"> </v>
      </c>
      <c r="H21" s="136" t="str">
        <f t="shared" si="2"/>
        <v xml:space="preserve"> </v>
      </c>
      <c r="I21" s="151"/>
      <c r="K21" s="19" t="str">
        <f t="shared" ref="K21:K66" si="3">+IF(F21=" "," ",IF(F21=$F$13,0,1))</f>
        <v xml:space="preserve"> </v>
      </c>
      <c r="L21" s="19" t="e">
        <f>+IF(#REF!=" "," ",IF(#REF!=#REF!,0,IF(#REF!=#REF!,0,1)))</f>
        <v>#REF!</v>
      </c>
    </row>
    <row r="22" spans="2:16" ht="62.5" x14ac:dyDescent="0.25">
      <c r="B22" s="279"/>
      <c r="C22" s="279" t="s">
        <v>1750</v>
      </c>
      <c r="D22" s="279" t="s">
        <v>735</v>
      </c>
      <c r="E22" s="152"/>
      <c r="F22" s="135" t="str">
        <f t="shared" si="0"/>
        <v xml:space="preserve"> </v>
      </c>
      <c r="G22" s="135" t="str">
        <f t="shared" si="1"/>
        <v xml:space="preserve"> </v>
      </c>
      <c r="H22" s="136" t="str">
        <f t="shared" si="2"/>
        <v xml:space="preserve"> </v>
      </c>
      <c r="I22" s="151"/>
      <c r="K22" s="19" t="str">
        <f t="shared" si="3"/>
        <v xml:space="preserve"> </v>
      </c>
      <c r="L22" s="19" t="e">
        <f>+IF(#REF!=" "," ",IF(#REF!=#REF!,0,IF(#REF!=#REF!,0,1)))</f>
        <v>#REF!</v>
      </c>
    </row>
    <row r="23" spans="2:16" ht="25" x14ac:dyDescent="0.25">
      <c r="B23" s="279"/>
      <c r="C23" s="279" t="s">
        <v>1315</v>
      </c>
      <c r="D23" s="279" t="s">
        <v>1356</v>
      </c>
      <c r="E23" s="152"/>
      <c r="F23" s="135" t="str">
        <f t="shared" si="0"/>
        <v xml:space="preserve"> </v>
      </c>
      <c r="G23" s="135" t="str">
        <f t="shared" si="1"/>
        <v xml:space="preserve"> </v>
      </c>
      <c r="H23" s="136" t="str">
        <f t="shared" si="2"/>
        <v xml:space="preserve"> </v>
      </c>
      <c r="I23" s="151"/>
      <c r="K23" s="19" t="str">
        <f t="shared" si="3"/>
        <v xml:space="preserve"> </v>
      </c>
      <c r="L23" s="19" t="e">
        <f>+IF(#REF!=" "," ",IF(#REF!=#REF!,0,IF(#REF!=#REF!,0,1)))</f>
        <v>#REF!</v>
      </c>
    </row>
    <row r="24" spans="2:16" ht="50" x14ac:dyDescent="0.25">
      <c r="B24" s="279"/>
      <c r="C24" s="279" t="s">
        <v>1316</v>
      </c>
      <c r="D24" s="279" t="s">
        <v>736</v>
      </c>
      <c r="E24" s="152"/>
      <c r="F24" s="135" t="str">
        <f t="shared" si="0"/>
        <v xml:space="preserve"> </v>
      </c>
      <c r="G24" s="135" t="str">
        <f t="shared" si="1"/>
        <v xml:space="preserve"> </v>
      </c>
      <c r="H24" s="136" t="str">
        <f t="shared" si="2"/>
        <v xml:space="preserve"> </v>
      </c>
      <c r="I24" s="151"/>
      <c r="K24" s="19" t="str">
        <f t="shared" si="3"/>
        <v xml:space="preserve"> </v>
      </c>
      <c r="L24" s="19" t="e">
        <f>+IF(#REF!=" "," ",IF(#REF!=#REF!,0,IF(#REF!=#REF!,0,1)))</f>
        <v>#REF!</v>
      </c>
    </row>
    <row r="25" spans="2:16" ht="37.5" x14ac:dyDescent="0.25">
      <c r="B25" s="279"/>
      <c r="C25" s="279" t="s">
        <v>1316</v>
      </c>
      <c r="D25" s="279" t="s">
        <v>1357</v>
      </c>
      <c r="E25" s="152"/>
      <c r="F25" s="135" t="str">
        <f t="shared" si="0"/>
        <v xml:space="preserve"> </v>
      </c>
      <c r="G25" s="135" t="str">
        <f t="shared" si="1"/>
        <v xml:space="preserve"> </v>
      </c>
      <c r="H25" s="136" t="str">
        <f t="shared" si="2"/>
        <v xml:space="preserve"> </v>
      </c>
      <c r="I25" s="151"/>
      <c r="K25" s="19" t="str">
        <f t="shared" si="3"/>
        <v xml:space="preserve"> </v>
      </c>
      <c r="L25" s="19" t="e">
        <f>+IF(#REF!=" "," ",IF(#REF!=#REF!,0,IF(#REF!=#REF!,0,1)))</f>
        <v>#REF!</v>
      </c>
    </row>
    <row r="26" spans="2:16" ht="25" x14ac:dyDescent="0.25">
      <c r="B26" s="279"/>
      <c r="C26" s="279" t="s">
        <v>1316</v>
      </c>
      <c r="D26" s="279" t="s">
        <v>1157</v>
      </c>
      <c r="E26" s="152"/>
      <c r="F26" s="135" t="str">
        <f t="shared" si="0"/>
        <v xml:space="preserve"> </v>
      </c>
      <c r="G26" s="135" t="str">
        <f t="shared" si="1"/>
        <v xml:space="preserve"> </v>
      </c>
      <c r="H26" s="136" t="str">
        <f t="shared" si="2"/>
        <v xml:space="preserve"> </v>
      </c>
      <c r="I26" s="151"/>
      <c r="K26" s="19" t="str">
        <f t="shared" si="3"/>
        <v xml:space="preserve"> </v>
      </c>
      <c r="L26" s="19" t="e">
        <f>+IF(#REF!=" "," ",IF(#REF!=#REF!,0,IF(#REF!=#REF!,0,1)))</f>
        <v>#REF!</v>
      </c>
    </row>
    <row r="27" spans="2:16" ht="37.5" x14ac:dyDescent="0.25">
      <c r="B27" s="279"/>
      <c r="C27" s="279" t="s">
        <v>1317</v>
      </c>
      <c r="D27" s="279" t="s">
        <v>1358</v>
      </c>
      <c r="E27" s="152"/>
      <c r="F27" s="135" t="str">
        <f t="shared" si="0"/>
        <v xml:space="preserve"> </v>
      </c>
      <c r="G27" s="135" t="str">
        <f t="shared" si="1"/>
        <v xml:space="preserve"> </v>
      </c>
      <c r="H27" s="136" t="str">
        <f t="shared" si="2"/>
        <v xml:space="preserve"> </v>
      </c>
      <c r="I27" s="151"/>
      <c r="K27" s="19" t="str">
        <f t="shared" si="3"/>
        <v xml:space="preserve"> </v>
      </c>
      <c r="L27" s="19" t="e">
        <f>+IF(#REF!=" "," ",IF(#REF!=#REF!,0,IF(#REF!=#REF!,0,1)))</f>
        <v>#REF!</v>
      </c>
    </row>
    <row r="28" spans="2:16" ht="37.5" x14ac:dyDescent="0.25">
      <c r="B28" s="279"/>
      <c r="C28" s="279" t="s">
        <v>1751</v>
      </c>
      <c r="D28" s="279" t="s">
        <v>1158</v>
      </c>
      <c r="E28" s="152"/>
      <c r="F28" s="135" t="str">
        <f t="shared" si="0"/>
        <v xml:space="preserve"> </v>
      </c>
      <c r="G28" s="135" t="str">
        <f>+IF($F28="Nee, geheel niet van toepassing", "Maatregel n.v.t.", " ")</f>
        <v xml:space="preserve"> </v>
      </c>
      <c r="H28" s="136" t="str">
        <f t="shared" si="2"/>
        <v xml:space="preserve"> </v>
      </c>
      <c r="I28" s="151"/>
      <c r="K28" s="19" t="str">
        <f t="shared" si="3"/>
        <v xml:space="preserve"> </v>
      </c>
      <c r="L28" s="19" t="e">
        <f>+IF(#REF!=" "," ",IF(#REF!=#REF!,0,IF(#REF!=#REF!,0,1)))</f>
        <v>#REF!</v>
      </c>
    </row>
    <row r="29" spans="2:16" ht="62.5" x14ac:dyDescent="0.25">
      <c r="B29" s="279"/>
      <c r="C29" s="279" t="s">
        <v>1318</v>
      </c>
      <c r="D29" s="280" t="s">
        <v>1359</v>
      </c>
      <c r="E29" s="152"/>
      <c r="F29" s="135" t="str">
        <f t="shared" si="0"/>
        <v xml:space="preserve"> </v>
      </c>
      <c r="G29" s="135" t="str">
        <f t="shared" si="1"/>
        <v xml:space="preserve"> </v>
      </c>
      <c r="H29" s="136" t="str">
        <f t="shared" si="2"/>
        <v xml:space="preserve"> </v>
      </c>
      <c r="I29" s="151"/>
      <c r="K29" s="19" t="str">
        <f t="shared" si="3"/>
        <v xml:space="preserve"> </v>
      </c>
      <c r="L29" s="19" t="e">
        <f>+IF(#REF!=" "," ",IF(#REF!=#REF!,0,IF(#REF!=#REF!,0,1)))</f>
        <v>#REF!</v>
      </c>
    </row>
    <row r="30" spans="2:16" ht="37.5" x14ac:dyDescent="0.25">
      <c r="B30" s="279"/>
      <c r="C30" s="279" t="s">
        <v>1752</v>
      </c>
      <c r="D30" s="279" t="s">
        <v>1159</v>
      </c>
      <c r="E30" s="152"/>
      <c r="F30" s="135" t="str">
        <f t="shared" si="0"/>
        <v xml:space="preserve"> </v>
      </c>
      <c r="G30" s="135" t="str">
        <f t="shared" si="1"/>
        <v xml:space="preserve"> </v>
      </c>
      <c r="H30" s="136" t="str">
        <f t="shared" si="2"/>
        <v xml:space="preserve"> </v>
      </c>
      <c r="I30" s="151"/>
      <c r="K30" s="19" t="str">
        <f t="shared" si="3"/>
        <v xml:space="preserve"> </v>
      </c>
      <c r="L30" s="19" t="e">
        <f>+IF(#REF!=" "," ",IF(#REF!=#REF!,0,IF(#REF!=#REF!,0,1)))</f>
        <v>#REF!</v>
      </c>
    </row>
    <row r="31" spans="2:16" ht="25" x14ac:dyDescent="0.25">
      <c r="B31" s="279"/>
      <c r="C31" s="279" t="s">
        <v>1319</v>
      </c>
      <c r="D31" s="279" t="s">
        <v>1360</v>
      </c>
      <c r="E31" s="152"/>
      <c r="F31" s="135" t="str">
        <f t="shared" si="0"/>
        <v xml:space="preserve"> </v>
      </c>
      <c r="G31" s="135" t="str">
        <f t="shared" si="1"/>
        <v xml:space="preserve"> </v>
      </c>
      <c r="H31" s="136" t="str">
        <f t="shared" si="2"/>
        <v xml:space="preserve"> </v>
      </c>
      <c r="I31" s="151"/>
      <c r="K31" s="19" t="str">
        <f t="shared" si="3"/>
        <v xml:space="preserve"> </v>
      </c>
      <c r="L31" s="19" t="e">
        <f>+IF(#REF!=" "," ",IF(#REF!=#REF!,0,IF(#REF!=#REF!,0,1)))</f>
        <v>#REF!</v>
      </c>
    </row>
    <row r="32" spans="2:16" ht="37.5" x14ac:dyDescent="0.25">
      <c r="B32" s="279"/>
      <c r="C32" s="279" t="s">
        <v>1753</v>
      </c>
      <c r="D32" s="279" t="s">
        <v>1160</v>
      </c>
      <c r="E32" s="152"/>
      <c r="F32" s="135" t="str">
        <f t="shared" si="0"/>
        <v xml:space="preserve"> </v>
      </c>
      <c r="G32" s="135" t="str">
        <f t="shared" si="1"/>
        <v xml:space="preserve"> </v>
      </c>
      <c r="H32" s="136" t="str">
        <f t="shared" si="2"/>
        <v xml:space="preserve"> </v>
      </c>
      <c r="I32" s="151"/>
      <c r="K32" s="19" t="str">
        <f t="shared" si="3"/>
        <v xml:space="preserve"> </v>
      </c>
      <c r="L32" s="19" t="e">
        <f>+IF(#REF!=" "," ",IF(#REF!=#REF!,0,IF(#REF!=#REF!,0,1)))</f>
        <v>#REF!</v>
      </c>
    </row>
    <row r="33" spans="2:12" ht="37.5" x14ac:dyDescent="0.25">
      <c r="B33" s="279"/>
      <c r="C33" s="279" t="s">
        <v>1320</v>
      </c>
      <c r="D33" s="279" t="s">
        <v>1361</v>
      </c>
      <c r="E33" s="148"/>
      <c r="F33" s="135" t="str">
        <f t="shared" si="0"/>
        <v xml:space="preserve"> </v>
      </c>
      <c r="G33" s="135" t="str">
        <f t="shared" si="1"/>
        <v xml:space="preserve"> </v>
      </c>
      <c r="H33" s="136" t="str">
        <f t="shared" si="2"/>
        <v xml:space="preserve"> </v>
      </c>
      <c r="I33" s="151"/>
      <c r="K33" s="19" t="str">
        <f t="shared" si="3"/>
        <v xml:space="preserve"> </v>
      </c>
      <c r="L33" s="19" t="e">
        <f>+IF(#REF!=" "," ",IF(#REF!=#REF!,0,IF(#REF!=#REF!,0,1)))</f>
        <v>#REF!</v>
      </c>
    </row>
    <row r="34" spans="2:12" ht="37.5" x14ac:dyDescent="0.25">
      <c r="B34" s="279"/>
      <c r="C34" s="279" t="s">
        <v>1754</v>
      </c>
      <c r="D34" s="279" t="s">
        <v>1161</v>
      </c>
      <c r="E34" s="152"/>
      <c r="F34" s="135" t="str">
        <f t="shared" si="0"/>
        <v xml:space="preserve"> </v>
      </c>
      <c r="G34" s="135" t="str">
        <f t="shared" si="1"/>
        <v xml:space="preserve"> </v>
      </c>
      <c r="H34" s="136" t="str">
        <f t="shared" si="2"/>
        <v xml:space="preserve"> </v>
      </c>
      <c r="I34" s="151"/>
      <c r="K34" s="19" t="str">
        <f t="shared" si="3"/>
        <v xml:space="preserve"> </v>
      </c>
      <c r="L34" s="19" t="e">
        <f>+IF(#REF!=" "," ",IF(#REF!=#REF!,0,IF(#REF!=#REF!,0,1)))</f>
        <v>#REF!</v>
      </c>
    </row>
    <row r="35" spans="2:12" ht="37.5" x14ac:dyDescent="0.25">
      <c r="B35" s="279"/>
      <c r="C35" s="279" t="s">
        <v>1321</v>
      </c>
      <c r="D35" s="279" t="s">
        <v>1362</v>
      </c>
      <c r="E35" s="152"/>
      <c r="F35" s="135" t="str">
        <f t="shared" si="0"/>
        <v xml:space="preserve"> </v>
      </c>
      <c r="G35" s="135" t="str">
        <f t="shared" si="1"/>
        <v xml:space="preserve"> </v>
      </c>
      <c r="H35" s="136" t="str">
        <f t="shared" si="2"/>
        <v xml:space="preserve"> </v>
      </c>
      <c r="I35" s="151"/>
      <c r="K35" s="19" t="str">
        <f t="shared" si="3"/>
        <v xml:space="preserve"> </v>
      </c>
      <c r="L35" s="19" t="e">
        <f>+IF(#REF!=" "," ",IF(#REF!=#REF!,0,IF(#REF!=#REF!,0,1)))</f>
        <v>#REF!</v>
      </c>
    </row>
    <row r="36" spans="2:12" ht="37.5" x14ac:dyDescent="0.25">
      <c r="B36" s="279"/>
      <c r="C36" s="279" t="s">
        <v>1755</v>
      </c>
      <c r="D36" s="279" t="s">
        <v>1162</v>
      </c>
      <c r="E36" s="152"/>
      <c r="F36" s="135" t="str">
        <f t="shared" si="0"/>
        <v xml:space="preserve"> </v>
      </c>
      <c r="G36" s="135" t="str">
        <f t="shared" ref="G36:G68" si="4">+IF($F36="Nee, geheel niet van toepassing", "Maatregel n.v.t.", " ")</f>
        <v xml:space="preserve"> </v>
      </c>
      <c r="H36" s="136" t="str">
        <f t="shared" si="2"/>
        <v xml:space="preserve"> </v>
      </c>
      <c r="I36" s="151"/>
      <c r="K36" s="19" t="str">
        <f t="shared" si="3"/>
        <v xml:space="preserve"> </v>
      </c>
      <c r="L36" s="19" t="e">
        <f>+IF(#REF!=" "," ",IF(#REF!=#REF!,0,IF(#REF!=#REF!,0,1)))</f>
        <v>#REF!</v>
      </c>
    </row>
    <row r="37" spans="2:12" ht="50" x14ac:dyDescent="0.25">
      <c r="B37" s="279"/>
      <c r="C37" s="279" t="s">
        <v>1322</v>
      </c>
      <c r="D37" s="279" t="s">
        <v>1363</v>
      </c>
      <c r="E37" s="152"/>
      <c r="F37" s="135" t="str">
        <f t="shared" si="0"/>
        <v xml:space="preserve"> </v>
      </c>
      <c r="G37" s="135" t="str">
        <f t="shared" si="4"/>
        <v xml:space="preserve"> </v>
      </c>
      <c r="H37" s="136" t="str">
        <f t="shared" si="2"/>
        <v xml:space="preserve"> </v>
      </c>
      <c r="I37" s="151"/>
      <c r="K37" s="19" t="str">
        <f t="shared" si="3"/>
        <v xml:space="preserve"> </v>
      </c>
      <c r="L37" s="19" t="e">
        <f>+IF(#REF!=" "," ",IF(#REF!=#REF!,0,IF(#REF!=#REF!,0,1)))</f>
        <v>#REF!</v>
      </c>
    </row>
    <row r="38" spans="2:12" ht="37.5" x14ac:dyDescent="0.25">
      <c r="B38" s="279"/>
      <c r="C38" s="279" t="s">
        <v>1756</v>
      </c>
      <c r="D38" s="279" t="s">
        <v>1163</v>
      </c>
      <c r="E38" s="148"/>
      <c r="F38" s="135" t="str">
        <f t="shared" si="0"/>
        <v xml:space="preserve"> </v>
      </c>
      <c r="G38" s="135" t="str">
        <f t="shared" si="4"/>
        <v xml:space="preserve"> </v>
      </c>
      <c r="H38" s="136" t="str">
        <f t="shared" si="2"/>
        <v xml:space="preserve"> </v>
      </c>
      <c r="I38" s="151"/>
      <c r="K38" s="19" t="str">
        <f t="shared" si="3"/>
        <v xml:space="preserve"> </v>
      </c>
      <c r="L38" s="19" t="e">
        <f>+IF(#REF!=" "," ",IF(#REF!=#REF!,0,IF(#REF!=#REF!,0,1)))</f>
        <v>#REF!</v>
      </c>
    </row>
    <row r="39" spans="2:12" ht="50" x14ac:dyDescent="0.25">
      <c r="B39" s="279"/>
      <c r="C39" s="279" t="s">
        <v>1323</v>
      </c>
      <c r="D39" s="279" t="s">
        <v>1364</v>
      </c>
      <c r="E39" s="148"/>
      <c r="F39" s="135" t="str">
        <f t="shared" si="0"/>
        <v xml:space="preserve"> </v>
      </c>
      <c r="G39" s="135" t="str">
        <f t="shared" si="4"/>
        <v xml:space="preserve"> </v>
      </c>
      <c r="H39" s="136" t="str">
        <f t="shared" si="2"/>
        <v xml:space="preserve"> </v>
      </c>
      <c r="I39" s="151"/>
      <c r="K39" s="19" t="str">
        <f t="shared" si="3"/>
        <v xml:space="preserve"> </v>
      </c>
      <c r="L39" s="19" t="e">
        <f>+IF(#REF!=" "," ",IF(#REF!=#REF!,0,IF(#REF!=#REF!,0,1)))</f>
        <v>#REF!</v>
      </c>
    </row>
    <row r="40" spans="2:12" ht="75" x14ac:dyDescent="0.25">
      <c r="B40" s="279"/>
      <c r="C40" s="279" t="s">
        <v>1324</v>
      </c>
      <c r="D40" s="279" t="s">
        <v>1164</v>
      </c>
      <c r="E40" s="148"/>
      <c r="F40" s="135" t="str">
        <f t="shared" si="0"/>
        <v xml:space="preserve"> </v>
      </c>
      <c r="G40" s="135" t="str">
        <f t="shared" si="4"/>
        <v xml:space="preserve"> </v>
      </c>
      <c r="H40" s="136" t="str">
        <f t="shared" si="2"/>
        <v xml:space="preserve"> </v>
      </c>
      <c r="I40" s="151"/>
      <c r="K40" s="19" t="str">
        <f t="shared" si="3"/>
        <v xml:space="preserve"> </v>
      </c>
      <c r="L40" s="19" t="e">
        <f>+IF(#REF!=" "," ",IF(#REF!=#REF!,0,IF(#REF!=#REF!,0,1)))</f>
        <v>#REF!</v>
      </c>
    </row>
    <row r="41" spans="2:12" ht="25" x14ac:dyDescent="0.25">
      <c r="B41" s="279"/>
      <c r="C41" s="279" t="s">
        <v>1324</v>
      </c>
      <c r="D41" s="279" t="s">
        <v>1365</v>
      </c>
      <c r="E41" s="152"/>
      <c r="F41" s="135" t="str">
        <f t="shared" si="0"/>
        <v xml:space="preserve"> </v>
      </c>
      <c r="G41" s="135" t="str">
        <f t="shared" si="4"/>
        <v xml:space="preserve"> </v>
      </c>
      <c r="H41" s="136" t="str">
        <f t="shared" si="2"/>
        <v xml:space="preserve"> </v>
      </c>
      <c r="I41" s="151"/>
      <c r="K41" s="19" t="str">
        <f t="shared" si="3"/>
        <v xml:space="preserve"> </v>
      </c>
      <c r="L41" s="19" t="e">
        <f>+IF(#REF!=" "," ",IF(#REF!=#REF!,0,IF(#REF!=#REF!,0,1)))</f>
        <v>#REF!</v>
      </c>
    </row>
    <row r="42" spans="2:12" ht="37.5" x14ac:dyDescent="0.25">
      <c r="B42" s="279"/>
      <c r="C42" s="279" t="s">
        <v>1324</v>
      </c>
      <c r="D42" s="279" t="s">
        <v>1165</v>
      </c>
      <c r="E42" s="152"/>
      <c r="F42" s="135" t="str">
        <f t="shared" si="0"/>
        <v xml:space="preserve"> </v>
      </c>
      <c r="G42" s="135" t="str">
        <f t="shared" si="4"/>
        <v xml:space="preserve"> </v>
      </c>
      <c r="H42" s="136" t="str">
        <f t="shared" si="2"/>
        <v xml:space="preserve"> </v>
      </c>
      <c r="I42" s="151"/>
      <c r="K42" s="19" t="str">
        <f t="shared" si="3"/>
        <v xml:space="preserve"> </v>
      </c>
      <c r="L42" s="19" t="e">
        <f>+IF(#REF!=" "," ",IF(#REF!=#REF!,0,IF(#REF!=#REF!,0,1)))</f>
        <v>#REF!</v>
      </c>
    </row>
    <row r="43" spans="2:12" ht="25" x14ac:dyDescent="0.25">
      <c r="B43" s="279"/>
      <c r="C43" s="279" t="s">
        <v>1325</v>
      </c>
      <c r="D43" s="279" t="s">
        <v>1366</v>
      </c>
      <c r="E43" s="152"/>
      <c r="F43" s="135" t="str">
        <f t="shared" si="0"/>
        <v xml:space="preserve"> </v>
      </c>
      <c r="G43" s="135" t="str">
        <f t="shared" si="4"/>
        <v xml:space="preserve"> </v>
      </c>
      <c r="H43" s="136" t="str">
        <f t="shared" si="2"/>
        <v xml:space="preserve"> </v>
      </c>
      <c r="I43" s="151"/>
      <c r="K43" s="19" t="str">
        <f t="shared" si="3"/>
        <v xml:space="preserve"> </v>
      </c>
      <c r="L43" s="19" t="e">
        <f>+IF(#REF!=" "," ",IF(#REF!=#REF!,0,IF(#REF!=#REF!,0,1)))</f>
        <v>#REF!</v>
      </c>
    </row>
    <row r="44" spans="2:12" ht="25" x14ac:dyDescent="0.25">
      <c r="B44" s="279"/>
      <c r="C44" s="279" t="s">
        <v>1324</v>
      </c>
      <c r="D44" s="279" t="s">
        <v>1166</v>
      </c>
      <c r="E44" s="152"/>
      <c r="F44" s="135" t="str">
        <f t="shared" si="0"/>
        <v xml:space="preserve"> </v>
      </c>
      <c r="G44" s="135" t="str">
        <f t="shared" si="4"/>
        <v xml:space="preserve"> </v>
      </c>
      <c r="H44" s="136" t="str">
        <f t="shared" si="2"/>
        <v xml:space="preserve"> </v>
      </c>
      <c r="I44" s="151"/>
      <c r="K44" s="19" t="str">
        <f t="shared" si="3"/>
        <v xml:space="preserve"> </v>
      </c>
      <c r="L44" s="19" t="e">
        <f>+IF(#REF!=" "," ",IF(#REF!=#REF!,0,IF(#REF!=#REF!,0,1)))</f>
        <v>#REF!</v>
      </c>
    </row>
    <row r="45" spans="2:12" ht="37.5" x14ac:dyDescent="0.25">
      <c r="B45" s="279"/>
      <c r="C45" s="279" t="s">
        <v>1324</v>
      </c>
      <c r="D45" s="279" t="s">
        <v>1367</v>
      </c>
      <c r="E45" s="148"/>
      <c r="F45" s="135" t="str">
        <f t="shared" si="0"/>
        <v xml:space="preserve"> </v>
      </c>
      <c r="G45" s="135" t="str">
        <f t="shared" si="4"/>
        <v xml:space="preserve"> </v>
      </c>
      <c r="H45" s="136" t="str">
        <f t="shared" si="2"/>
        <v xml:space="preserve"> </v>
      </c>
      <c r="I45" s="151"/>
      <c r="K45" s="19" t="str">
        <f t="shared" si="3"/>
        <v xml:space="preserve"> </v>
      </c>
      <c r="L45" s="19" t="e">
        <f>+IF(#REF!=" "," ",IF(#REF!=#REF!,0,IF(#REF!=#REF!,0,1)))</f>
        <v>#REF!</v>
      </c>
    </row>
    <row r="46" spans="2:12" ht="50" x14ac:dyDescent="0.25">
      <c r="B46" s="279"/>
      <c r="C46" s="279" t="s">
        <v>1324</v>
      </c>
      <c r="D46" s="279" t="s">
        <v>1167</v>
      </c>
      <c r="E46" s="152"/>
      <c r="F46" s="135" t="str">
        <f t="shared" si="0"/>
        <v xml:space="preserve"> </v>
      </c>
      <c r="G46" s="135" t="str">
        <f t="shared" si="4"/>
        <v xml:space="preserve"> </v>
      </c>
      <c r="H46" s="136" t="str">
        <f t="shared" si="2"/>
        <v xml:space="preserve"> </v>
      </c>
      <c r="I46" s="151"/>
      <c r="K46" s="19" t="str">
        <f t="shared" si="3"/>
        <v xml:space="preserve"> </v>
      </c>
      <c r="L46" s="19" t="e">
        <f>+IF(#REF!=" "," ",IF(#REF!=#REF!,0,IF(#REF!=#REF!,0,1)))</f>
        <v>#REF!</v>
      </c>
    </row>
    <row r="47" spans="2:12" ht="25" x14ac:dyDescent="0.25">
      <c r="B47" s="279"/>
      <c r="C47" s="279" t="s">
        <v>1324</v>
      </c>
      <c r="D47" s="279" t="s">
        <v>1368</v>
      </c>
      <c r="E47" s="152"/>
      <c r="F47" s="135" t="str">
        <f t="shared" si="0"/>
        <v xml:space="preserve"> </v>
      </c>
      <c r="G47" s="135" t="str">
        <f t="shared" si="4"/>
        <v xml:space="preserve"> </v>
      </c>
      <c r="H47" s="136" t="str">
        <f t="shared" si="2"/>
        <v xml:space="preserve"> </v>
      </c>
      <c r="I47" s="151"/>
      <c r="K47" s="19" t="str">
        <f t="shared" si="3"/>
        <v xml:space="preserve"> </v>
      </c>
      <c r="L47" s="19" t="e">
        <f>+IF(#REF!=" "," ",IF(#REF!=#REF!,0,IF(#REF!=#REF!,0,1)))</f>
        <v>#REF!</v>
      </c>
    </row>
    <row r="48" spans="2:12" ht="37.5" x14ac:dyDescent="0.25">
      <c r="B48" s="279"/>
      <c r="C48" s="279" t="s">
        <v>1324</v>
      </c>
      <c r="D48" s="279" t="s">
        <v>1168</v>
      </c>
      <c r="E48" s="152"/>
      <c r="F48" s="135" t="str">
        <f t="shared" si="0"/>
        <v xml:space="preserve"> </v>
      </c>
      <c r="G48" s="135" t="str">
        <f t="shared" si="4"/>
        <v xml:space="preserve"> </v>
      </c>
      <c r="H48" s="136" t="str">
        <f t="shared" si="2"/>
        <v xml:space="preserve"> </v>
      </c>
      <c r="I48" s="151"/>
      <c r="K48" s="19" t="str">
        <f t="shared" si="3"/>
        <v xml:space="preserve"> </v>
      </c>
      <c r="L48" s="19" t="e">
        <f>+IF(#REF!=" "," ",IF(#REF!=#REF!,0,IF(#REF!=#REF!,0,1)))</f>
        <v>#REF!</v>
      </c>
    </row>
    <row r="49" spans="2:12" ht="25" x14ac:dyDescent="0.25">
      <c r="B49" s="279"/>
      <c r="C49" s="279" t="s">
        <v>1324</v>
      </c>
      <c r="D49" s="279" t="s">
        <v>1369</v>
      </c>
      <c r="E49" s="152"/>
      <c r="F49" s="135" t="str">
        <f t="shared" si="0"/>
        <v xml:space="preserve"> </v>
      </c>
      <c r="G49" s="135" t="str">
        <f t="shared" si="4"/>
        <v xml:space="preserve"> </v>
      </c>
      <c r="H49" s="136" t="str">
        <f t="shared" si="2"/>
        <v xml:space="preserve"> </v>
      </c>
      <c r="I49" s="151"/>
      <c r="K49" s="19" t="str">
        <f t="shared" si="3"/>
        <v xml:space="preserve"> </v>
      </c>
      <c r="L49" s="19" t="e">
        <f>+IF(#REF!=" "," ",IF(#REF!=#REF!,0,IF(#REF!=#REF!,0,1)))</f>
        <v>#REF!</v>
      </c>
    </row>
    <row r="50" spans="2:12" ht="25" x14ac:dyDescent="0.25">
      <c r="B50" s="279"/>
      <c r="C50" s="279" t="s">
        <v>1324</v>
      </c>
      <c r="D50" s="279" t="s">
        <v>1169</v>
      </c>
      <c r="E50" s="152"/>
      <c r="F50" s="135" t="str">
        <f t="shared" si="0"/>
        <v xml:space="preserve"> </v>
      </c>
      <c r="G50" s="135" t="str">
        <f t="shared" si="4"/>
        <v xml:space="preserve"> </v>
      </c>
      <c r="H50" s="136" t="str">
        <f t="shared" si="2"/>
        <v xml:space="preserve"> </v>
      </c>
      <c r="I50" s="151"/>
      <c r="K50" s="19" t="str">
        <f t="shared" si="3"/>
        <v xml:space="preserve"> </v>
      </c>
      <c r="L50" s="19" t="e">
        <f>+IF(#REF!=" "," ",IF(#REF!=#REF!,0,IF(#REF!=#REF!,0,1)))</f>
        <v>#REF!</v>
      </c>
    </row>
    <row r="51" spans="2:12" ht="25" x14ac:dyDescent="0.25">
      <c r="B51" s="279"/>
      <c r="C51" s="279" t="s">
        <v>1326</v>
      </c>
      <c r="D51" s="279" t="s">
        <v>1370</v>
      </c>
      <c r="E51" s="152"/>
      <c r="F51" s="135" t="str">
        <f t="shared" si="0"/>
        <v xml:space="preserve"> </v>
      </c>
      <c r="G51" s="135" t="str">
        <f t="shared" si="4"/>
        <v xml:space="preserve"> </v>
      </c>
      <c r="H51" s="136" t="str">
        <f t="shared" si="2"/>
        <v xml:space="preserve"> </v>
      </c>
      <c r="I51" s="151"/>
      <c r="K51" s="19" t="str">
        <f t="shared" si="3"/>
        <v xml:space="preserve"> </v>
      </c>
      <c r="L51" s="19" t="e">
        <f>+IF(#REF!=" "," ",IF(#REF!=#REF!,0,IF(#REF!=#REF!,0,1)))</f>
        <v>#REF!</v>
      </c>
    </row>
    <row r="52" spans="2:12" ht="25" x14ac:dyDescent="0.25">
      <c r="B52" s="279"/>
      <c r="C52" s="279" t="s">
        <v>1757</v>
      </c>
      <c r="D52" s="279" t="s">
        <v>1170</v>
      </c>
      <c r="E52" s="152"/>
      <c r="F52" s="135" t="str">
        <f t="shared" ref="F52:F83" si="5">+IF($D$8=$F$17, $F$13, " ")</f>
        <v xml:space="preserve"> </v>
      </c>
      <c r="G52" s="135" t="str">
        <f t="shared" si="4"/>
        <v xml:space="preserve"> </v>
      </c>
      <c r="H52" s="136" t="str">
        <f t="shared" ref="H52:H83" si="6">+IF($D$8=$F$17,"N.v.t."," ")</f>
        <v xml:space="preserve"> </v>
      </c>
      <c r="I52" s="151"/>
      <c r="K52" s="19" t="str">
        <f t="shared" si="3"/>
        <v xml:space="preserve"> </v>
      </c>
      <c r="L52" s="19" t="e">
        <f>+IF(#REF!=" "," ",IF(#REF!=#REF!,0,IF(#REF!=#REF!,0,1)))</f>
        <v>#REF!</v>
      </c>
    </row>
    <row r="53" spans="2:12" ht="25" x14ac:dyDescent="0.25">
      <c r="B53" s="279"/>
      <c r="C53" s="279" t="s">
        <v>1327</v>
      </c>
      <c r="D53" s="279" t="s">
        <v>1371</v>
      </c>
      <c r="E53" s="152"/>
      <c r="F53" s="135" t="str">
        <f t="shared" si="5"/>
        <v xml:space="preserve"> </v>
      </c>
      <c r="G53" s="135" t="str">
        <f t="shared" si="4"/>
        <v xml:space="preserve"> </v>
      </c>
      <c r="H53" s="136" t="str">
        <f t="shared" si="6"/>
        <v xml:space="preserve"> </v>
      </c>
      <c r="I53" s="151"/>
      <c r="K53" s="19" t="str">
        <f t="shared" si="3"/>
        <v xml:space="preserve"> </v>
      </c>
      <c r="L53" s="19" t="e">
        <f>+IF(#REF!=" "," ",IF(#REF!=#REF!,0,IF(#REF!=#REF!,0,1)))</f>
        <v>#REF!</v>
      </c>
    </row>
    <row r="54" spans="2:12" ht="25" x14ac:dyDescent="0.25">
      <c r="B54" s="279"/>
      <c r="C54" s="279" t="s">
        <v>1758</v>
      </c>
      <c r="D54" s="279" t="s">
        <v>1171</v>
      </c>
      <c r="E54" s="152"/>
      <c r="F54" s="135" t="str">
        <f t="shared" si="5"/>
        <v xml:space="preserve"> </v>
      </c>
      <c r="G54" s="135" t="str">
        <f t="shared" si="4"/>
        <v xml:space="preserve"> </v>
      </c>
      <c r="H54" s="136" t="str">
        <f t="shared" si="6"/>
        <v xml:space="preserve"> </v>
      </c>
      <c r="I54" s="151"/>
      <c r="K54" s="19" t="str">
        <f t="shared" si="3"/>
        <v xml:space="preserve"> </v>
      </c>
      <c r="L54" s="19" t="e">
        <f>+IF(#REF!=" "," ",IF(#REF!=#REF!,0,IF(#REF!=#REF!,0,1)))</f>
        <v>#REF!</v>
      </c>
    </row>
    <row r="55" spans="2:12" ht="25" x14ac:dyDescent="0.25">
      <c r="B55" s="279"/>
      <c r="C55" s="279" t="s">
        <v>1328</v>
      </c>
      <c r="D55" s="279" t="s">
        <v>1372</v>
      </c>
      <c r="E55" s="152"/>
      <c r="F55" s="135" t="str">
        <f t="shared" si="5"/>
        <v xml:space="preserve"> </v>
      </c>
      <c r="G55" s="135" t="str">
        <f t="shared" si="4"/>
        <v xml:space="preserve"> </v>
      </c>
      <c r="H55" s="136" t="str">
        <f t="shared" si="6"/>
        <v xml:space="preserve"> </v>
      </c>
      <c r="I55" s="151"/>
      <c r="K55" s="19" t="str">
        <f t="shared" si="3"/>
        <v xml:space="preserve"> </v>
      </c>
      <c r="L55" s="19" t="e">
        <f>+IF(#REF!=" "," ",IF(#REF!=#REF!,0,IF(#REF!=#REF!,0,1)))</f>
        <v>#REF!</v>
      </c>
    </row>
    <row r="56" spans="2:12" ht="25" x14ac:dyDescent="0.25">
      <c r="B56" s="279"/>
      <c r="C56" s="279" t="s">
        <v>1759</v>
      </c>
      <c r="D56" s="279" t="s">
        <v>1172</v>
      </c>
      <c r="E56" s="148"/>
      <c r="F56" s="135" t="str">
        <f t="shared" si="5"/>
        <v xml:space="preserve"> </v>
      </c>
      <c r="G56" s="135" t="str">
        <f t="shared" si="4"/>
        <v xml:space="preserve"> </v>
      </c>
      <c r="H56" s="136" t="str">
        <f t="shared" si="6"/>
        <v xml:space="preserve"> </v>
      </c>
      <c r="I56" s="151"/>
      <c r="K56" s="19" t="str">
        <f t="shared" si="3"/>
        <v xml:space="preserve"> </v>
      </c>
      <c r="L56" s="19" t="e">
        <f>+IF(#REF!=" "," ",IF(#REF!=#REF!,0,IF(#REF!=#REF!,0,1)))</f>
        <v>#REF!</v>
      </c>
    </row>
    <row r="57" spans="2:12" ht="25" x14ac:dyDescent="0.25">
      <c r="B57" s="279"/>
      <c r="C57" s="279" t="s">
        <v>1329</v>
      </c>
      <c r="D57" s="279" t="s">
        <v>1373</v>
      </c>
      <c r="E57" s="153"/>
      <c r="F57" s="135" t="str">
        <f t="shared" si="5"/>
        <v xml:space="preserve"> </v>
      </c>
      <c r="G57" s="135" t="str">
        <f t="shared" si="4"/>
        <v xml:space="preserve"> </v>
      </c>
      <c r="H57" s="136" t="str">
        <f t="shared" si="6"/>
        <v xml:space="preserve"> </v>
      </c>
      <c r="I57" s="151"/>
      <c r="K57" s="19" t="str">
        <f t="shared" si="3"/>
        <v xml:space="preserve"> </v>
      </c>
      <c r="L57" s="19" t="e">
        <f>+IF(#REF!=" "," ",IF(#REF!=#REF!,0,IF(#REF!=#REF!,0,1)))</f>
        <v>#REF!</v>
      </c>
    </row>
    <row r="58" spans="2:12" ht="25" x14ac:dyDescent="0.25">
      <c r="B58" s="279"/>
      <c r="C58" s="279" t="s">
        <v>1760</v>
      </c>
      <c r="D58" s="279" t="s">
        <v>1173</v>
      </c>
      <c r="E58" s="153"/>
      <c r="F58" s="135" t="str">
        <f t="shared" si="5"/>
        <v xml:space="preserve"> </v>
      </c>
      <c r="G58" s="135" t="str">
        <f t="shared" si="4"/>
        <v xml:space="preserve"> </v>
      </c>
      <c r="H58" s="136" t="str">
        <f t="shared" si="6"/>
        <v xml:space="preserve"> </v>
      </c>
      <c r="I58" s="151"/>
      <c r="K58" s="19" t="str">
        <f t="shared" si="3"/>
        <v xml:space="preserve"> </v>
      </c>
      <c r="L58" s="19" t="e">
        <f>+IF(#REF!=" "," ",IF(#REF!=#REF!,0,IF(#REF!=#REF!,0,1)))</f>
        <v>#REF!</v>
      </c>
    </row>
    <row r="59" spans="2:12" ht="37.5" x14ac:dyDescent="0.25">
      <c r="B59" s="279"/>
      <c r="C59" s="279" t="s">
        <v>1330</v>
      </c>
      <c r="D59" s="279" t="s">
        <v>1374</v>
      </c>
      <c r="E59" s="153"/>
      <c r="F59" s="135" t="str">
        <f t="shared" si="5"/>
        <v xml:space="preserve"> </v>
      </c>
      <c r="G59" s="135" t="str">
        <f t="shared" si="4"/>
        <v xml:space="preserve"> </v>
      </c>
      <c r="H59" s="136" t="str">
        <f t="shared" si="6"/>
        <v xml:space="preserve"> </v>
      </c>
      <c r="I59" s="151"/>
      <c r="K59" s="19" t="str">
        <f t="shared" si="3"/>
        <v xml:space="preserve"> </v>
      </c>
      <c r="L59" s="19" t="e">
        <f>+IF(#REF!=" "," ",IF(#REF!=#REF!,0,IF(#REF!=#REF!,0,1)))</f>
        <v>#REF!</v>
      </c>
    </row>
    <row r="60" spans="2:12" ht="50" x14ac:dyDescent="0.25">
      <c r="B60" s="279"/>
      <c r="C60" s="279" t="s">
        <v>1761</v>
      </c>
      <c r="D60" s="279" t="s">
        <v>1174</v>
      </c>
      <c r="E60" s="153"/>
      <c r="F60" s="135" t="str">
        <f t="shared" si="5"/>
        <v xml:space="preserve"> </v>
      </c>
      <c r="G60" s="135" t="str">
        <f t="shared" si="4"/>
        <v xml:space="preserve"> </v>
      </c>
      <c r="H60" s="136" t="str">
        <f t="shared" si="6"/>
        <v xml:space="preserve"> </v>
      </c>
      <c r="I60" s="151"/>
      <c r="K60" s="19" t="str">
        <f t="shared" si="3"/>
        <v xml:space="preserve"> </v>
      </c>
      <c r="L60" s="19" t="e">
        <f>+IF(#REF!=" "," ",IF(#REF!=#REF!,0,IF(#REF!=#REF!,0,1)))</f>
        <v>#REF!</v>
      </c>
    </row>
    <row r="61" spans="2:12" ht="50" x14ac:dyDescent="0.25">
      <c r="B61" s="279"/>
      <c r="C61" s="279" t="s">
        <v>1331</v>
      </c>
      <c r="D61" s="279" t="s">
        <v>1375</v>
      </c>
      <c r="E61" s="148"/>
      <c r="F61" s="135" t="str">
        <f t="shared" si="5"/>
        <v xml:space="preserve"> </v>
      </c>
      <c r="G61" s="135" t="str">
        <f t="shared" si="4"/>
        <v xml:space="preserve"> </v>
      </c>
      <c r="H61" s="136" t="str">
        <f t="shared" si="6"/>
        <v xml:space="preserve"> </v>
      </c>
      <c r="I61" s="151"/>
      <c r="K61" s="19" t="str">
        <f t="shared" si="3"/>
        <v xml:space="preserve"> </v>
      </c>
      <c r="L61" s="19" t="e">
        <f>+IF(#REF!=" "," ",IF(#REF!=#REF!,0,IF(#REF!=#REF!,0,1)))</f>
        <v>#REF!</v>
      </c>
    </row>
    <row r="62" spans="2:12" ht="62.5" x14ac:dyDescent="0.25">
      <c r="B62" s="279"/>
      <c r="C62" s="279" t="s">
        <v>1762</v>
      </c>
      <c r="D62" s="279" t="s">
        <v>534</v>
      </c>
      <c r="E62" s="153"/>
      <c r="F62" s="135" t="str">
        <f t="shared" si="5"/>
        <v xml:space="preserve"> </v>
      </c>
      <c r="G62" s="135" t="str">
        <f t="shared" si="4"/>
        <v xml:space="preserve"> </v>
      </c>
      <c r="H62" s="136" t="str">
        <f t="shared" si="6"/>
        <v xml:space="preserve"> </v>
      </c>
      <c r="I62" s="151"/>
      <c r="K62" s="19" t="str">
        <f t="shared" si="3"/>
        <v xml:space="preserve"> </v>
      </c>
      <c r="L62" s="19" t="e">
        <f>+IF(#REF!=" "," ",IF(#REF!=#REF!,0,IF(#REF!=#REF!,0,1)))</f>
        <v>#REF!</v>
      </c>
    </row>
    <row r="63" spans="2:12" ht="25" x14ac:dyDescent="0.25">
      <c r="B63" s="279"/>
      <c r="C63" s="279" t="s">
        <v>1332</v>
      </c>
      <c r="D63" s="279" t="s">
        <v>1376</v>
      </c>
      <c r="E63" s="152"/>
      <c r="F63" s="135" t="str">
        <f t="shared" si="5"/>
        <v xml:space="preserve"> </v>
      </c>
      <c r="G63" s="135" t="str">
        <f t="shared" si="4"/>
        <v xml:space="preserve"> </v>
      </c>
      <c r="H63" s="136" t="str">
        <f t="shared" si="6"/>
        <v xml:space="preserve"> </v>
      </c>
      <c r="I63" s="151"/>
      <c r="K63" s="19" t="str">
        <f t="shared" si="3"/>
        <v xml:space="preserve"> </v>
      </c>
      <c r="L63" s="19" t="e">
        <f>+IF(#REF!=" "," ",IF(#REF!=#REF!,0,IF(#REF!=#REF!,0,1)))</f>
        <v>#REF!</v>
      </c>
    </row>
    <row r="64" spans="2:12" ht="25" x14ac:dyDescent="0.25">
      <c r="B64" s="279"/>
      <c r="C64" s="279" t="s">
        <v>1763</v>
      </c>
      <c r="D64" s="279" t="s">
        <v>535</v>
      </c>
      <c r="E64" s="152"/>
      <c r="F64" s="135" t="str">
        <f t="shared" si="5"/>
        <v xml:space="preserve"> </v>
      </c>
      <c r="G64" s="135" t="str">
        <f t="shared" si="4"/>
        <v xml:space="preserve"> </v>
      </c>
      <c r="H64" s="136" t="str">
        <f t="shared" si="6"/>
        <v xml:space="preserve"> </v>
      </c>
      <c r="I64" s="151"/>
      <c r="K64" s="19" t="str">
        <f t="shared" si="3"/>
        <v xml:space="preserve"> </v>
      </c>
      <c r="L64" s="19" t="e">
        <f>+IF(#REF!=" "," ",IF(#REF!=#REF!,0,IF(#REF!=#REF!,0,1)))</f>
        <v>#REF!</v>
      </c>
    </row>
    <row r="65" spans="2:15" ht="25" x14ac:dyDescent="0.25">
      <c r="B65" s="279"/>
      <c r="C65" s="279" t="s">
        <v>1333</v>
      </c>
      <c r="D65" s="279" t="s">
        <v>1377</v>
      </c>
      <c r="E65" s="153"/>
      <c r="F65" s="135" t="str">
        <f t="shared" si="5"/>
        <v xml:space="preserve"> </v>
      </c>
      <c r="G65" s="135" t="str">
        <f t="shared" si="4"/>
        <v xml:space="preserve"> </v>
      </c>
      <c r="H65" s="136" t="str">
        <f t="shared" si="6"/>
        <v xml:space="preserve"> </v>
      </c>
      <c r="I65" s="151"/>
      <c r="K65" s="19" t="str">
        <f t="shared" si="3"/>
        <v xml:space="preserve"> </v>
      </c>
      <c r="L65" s="19" t="e">
        <f>+IF(#REF!=" "," ",IF(#REF!=#REF!,0,IF(#REF!=#REF!,0,1)))</f>
        <v>#REF!</v>
      </c>
    </row>
    <row r="66" spans="2:15" ht="25" x14ac:dyDescent="0.25">
      <c r="B66" s="279"/>
      <c r="C66" s="279" t="s">
        <v>1764</v>
      </c>
      <c r="D66" s="279" t="s">
        <v>1151</v>
      </c>
      <c r="E66" s="153"/>
      <c r="F66" s="135" t="str">
        <f t="shared" si="5"/>
        <v xml:space="preserve"> </v>
      </c>
      <c r="G66" s="135" t="str">
        <f t="shared" si="4"/>
        <v xml:space="preserve"> </v>
      </c>
      <c r="H66" s="136" t="str">
        <f t="shared" si="6"/>
        <v xml:space="preserve"> </v>
      </c>
      <c r="I66" s="151"/>
      <c r="K66" s="19" t="str">
        <f t="shared" si="3"/>
        <v xml:space="preserve"> </v>
      </c>
      <c r="L66" s="19" t="e">
        <f>+IF(#REF!=" "," ",IF(#REF!=#REF!,0,IF(#REF!=#REF!,0,1)))</f>
        <v>#REF!</v>
      </c>
    </row>
    <row r="67" spans="2:15" ht="37.5" x14ac:dyDescent="0.25">
      <c r="B67" s="279"/>
      <c r="C67" s="279" t="s">
        <v>1334</v>
      </c>
      <c r="D67" s="279" t="s">
        <v>1378</v>
      </c>
      <c r="E67" s="24"/>
      <c r="F67" s="135" t="str">
        <f t="shared" si="5"/>
        <v xml:space="preserve"> </v>
      </c>
      <c r="G67" s="135" t="str">
        <f t="shared" si="4"/>
        <v xml:space="preserve"> </v>
      </c>
      <c r="H67" s="136" t="str">
        <f t="shared" si="6"/>
        <v xml:space="preserve"> </v>
      </c>
      <c r="I67" s="24"/>
      <c r="J67" s="17"/>
      <c r="K67" s="17"/>
      <c r="L67" s="17"/>
      <c r="M67" s="17"/>
      <c r="N67" s="17"/>
      <c r="O67" s="17"/>
    </row>
    <row r="68" spans="2:15" ht="25" x14ac:dyDescent="0.25">
      <c r="B68" s="279"/>
      <c r="C68" s="279" t="s">
        <v>1765</v>
      </c>
      <c r="D68" s="279" t="s">
        <v>1152</v>
      </c>
      <c r="E68" s="24"/>
      <c r="F68" s="135" t="str">
        <f t="shared" si="5"/>
        <v xml:space="preserve"> </v>
      </c>
      <c r="G68" s="135" t="str">
        <f t="shared" si="4"/>
        <v xml:space="preserve"> </v>
      </c>
      <c r="H68" s="136" t="str">
        <f t="shared" si="6"/>
        <v xml:space="preserve"> </v>
      </c>
      <c r="I68" s="24"/>
      <c r="J68" s="17"/>
      <c r="K68" s="17"/>
      <c r="L68" s="17"/>
      <c r="M68" s="17"/>
      <c r="N68" s="17"/>
      <c r="O68" s="17"/>
    </row>
    <row r="69" spans="2:15" ht="37.5" x14ac:dyDescent="0.25">
      <c r="B69" s="279"/>
      <c r="C69" s="279" t="s">
        <v>1335</v>
      </c>
      <c r="D69" s="279" t="s">
        <v>1379</v>
      </c>
      <c r="E69" s="24"/>
      <c r="F69" s="135" t="str">
        <f t="shared" si="5"/>
        <v xml:space="preserve"> </v>
      </c>
      <c r="G69" s="135" t="str">
        <f t="shared" ref="G69:G111" si="7">+IF($F69="Nee, geheel niet van toepassing", "Maatregel n.v.t.", " ")</f>
        <v xml:space="preserve"> </v>
      </c>
      <c r="H69" s="136" t="str">
        <f t="shared" si="6"/>
        <v xml:space="preserve"> </v>
      </c>
      <c r="J69" s="17"/>
      <c r="K69" s="17"/>
      <c r="L69" s="17"/>
      <c r="M69" s="17"/>
      <c r="N69" s="17"/>
      <c r="O69" s="17"/>
    </row>
    <row r="70" spans="2:15" ht="50" x14ac:dyDescent="0.25">
      <c r="B70" s="279"/>
      <c r="C70" s="279" t="s">
        <v>1766</v>
      </c>
      <c r="D70" s="279" t="s">
        <v>1153</v>
      </c>
      <c r="E70" s="24"/>
      <c r="F70" s="135" t="str">
        <f t="shared" si="5"/>
        <v xml:space="preserve"> </v>
      </c>
      <c r="G70" s="135" t="str">
        <f t="shared" si="7"/>
        <v xml:space="preserve"> </v>
      </c>
      <c r="H70" s="136" t="str">
        <f t="shared" si="6"/>
        <v xml:space="preserve"> </v>
      </c>
      <c r="J70" s="17"/>
      <c r="K70" s="17"/>
      <c r="L70" s="17"/>
      <c r="M70" s="17"/>
      <c r="N70" s="17"/>
      <c r="O70" s="17"/>
    </row>
    <row r="71" spans="2:15" ht="37.5" x14ac:dyDescent="0.25">
      <c r="B71" s="279"/>
      <c r="C71" s="279" t="s">
        <v>1336</v>
      </c>
      <c r="D71" s="279" t="s">
        <v>1380</v>
      </c>
      <c r="E71" s="24"/>
      <c r="F71" s="135" t="str">
        <f t="shared" si="5"/>
        <v xml:space="preserve"> </v>
      </c>
      <c r="G71" s="135" t="str">
        <f t="shared" si="7"/>
        <v xml:space="preserve"> </v>
      </c>
      <c r="H71" s="136" t="str">
        <f t="shared" si="6"/>
        <v xml:space="preserve"> </v>
      </c>
      <c r="J71" s="17"/>
      <c r="K71" s="17"/>
      <c r="L71" s="17"/>
      <c r="M71" s="17"/>
      <c r="N71" s="17"/>
      <c r="O71" s="17"/>
    </row>
    <row r="72" spans="2:15" ht="37.5" x14ac:dyDescent="0.25">
      <c r="B72" s="279"/>
      <c r="C72" s="279" t="s">
        <v>1337</v>
      </c>
      <c r="D72" s="279" t="s">
        <v>1154</v>
      </c>
      <c r="E72" s="24"/>
      <c r="F72" s="135" t="str">
        <f t="shared" si="5"/>
        <v xml:space="preserve"> </v>
      </c>
      <c r="G72" s="135" t="str">
        <f t="shared" si="7"/>
        <v xml:space="preserve"> </v>
      </c>
      <c r="H72" s="136" t="str">
        <f t="shared" si="6"/>
        <v xml:space="preserve"> </v>
      </c>
      <c r="J72" s="17"/>
      <c r="K72" s="17"/>
      <c r="L72" s="17"/>
      <c r="M72" s="17"/>
      <c r="N72" s="17"/>
      <c r="O72" s="17"/>
    </row>
    <row r="73" spans="2:15" ht="25" x14ac:dyDescent="0.25">
      <c r="B73" s="279"/>
      <c r="C73" s="279" t="s">
        <v>1337</v>
      </c>
      <c r="D73" s="279" t="s">
        <v>1381</v>
      </c>
      <c r="E73" s="24"/>
      <c r="F73" s="135" t="str">
        <f t="shared" si="5"/>
        <v xml:space="preserve"> </v>
      </c>
      <c r="G73" s="135" t="str">
        <f t="shared" si="7"/>
        <v xml:space="preserve"> </v>
      </c>
      <c r="H73" s="136" t="str">
        <f t="shared" si="6"/>
        <v xml:space="preserve"> </v>
      </c>
      <c r="I73" s="24"/>
      <c r="J73" s="17"/>
      <c r="K73" s="17"/>
      <c r="L73" s="17"/>
      <c r="M73" s="17"/>
      <c r="N73" s="17"/>
      <c r="O73" s="17"/>
    </row>
    <row r="74" spans="2:15" ht="25" x14ac:dyDescent="0.25">
      <c r="B74" s="279"/>
      <c r="C74" s="279" t="s">
        <v>1337</v>
      </c>
      <c r="D74" s="279" t="s">
        <v>1155</v>
      </c>
      <c r="E74" s="24"/>
      <c r="F74" s="135" t="str">
        <f t="shared" si="5"/>
        <v xml:space="preserve"> </v>
      </c>
      <c r="G74" s="135" t="str">
        <f t="shared" si="7"/>
        <v xml:space="preserve"> </v>
      </c>
      <c r="H74" s="136" t="str">
        <f t="shared" si="6"/>
        <v xml:space="preserve"> </v>
      </c>
      <c r="I74" s="24"/>
      <c r="J74" s="17"/>
      <c r="K74" s="17"/>
      <c r="L74" s="17"/>
      <c r="M74" s="17"/>
      <c r="N74" s="17"/>
      <c r="O74" s="17"/>
    </row>
    <row r="75" spans="2:15" s="24" customFormat="1" ht="25" x14ac:dyDescent="0.25">
      <c r="B75" s="279"/>
      <c r="C75" s="279" t="s">
        <v>1338</v>
      </c>
      <c r="D75" s="279" t="s">
        <v>1382</v>
      </c>
      <c r="E75" s="18"/>
      <c r="F75" s="135" t="str">
        <f t="shared" si="5"/>
        <v xml:space="preserve"> </v>
      </c>
      <c r="G75" s="135" t="str">
        <f t="shared" si="7"/>
        <v xml:space="preserve"> </v>
      </c>
      <c r="H75" s="136" t="str">
        <f t="shared" si="6"/>
        <v xml:space="preserve"> </v>
      </c>
      <c r="I75" s="18"/>
      <c r="J75" s="18"/>
      <c r="K75" s="18"/>
      <c r="L75" s="18"/>
      <c r="M75" s="18"/>
      <c r="N75" s="18"/>
      <c r="O75" s="18"/>
    </row>
    <row r="76" spans="2:15" s="24" customFormat="1" ht="75" x14ac:dyDescent="0.25">
      <c r="B76" s="279"/>
      <c r="C76" s="279" t="s">
        <v>1767</v>
      </c>
      <c r="D76" s="279" t="s">
        <v>1156</v>
      </c>
      <c r="E76" s="18"/>
      <c r="F76" s="135" t="str">
        <f t="shared" si="5"/>
        <v xml:space="preserve"> </v>
      </c>
      <c r="G76" s="135" t="str">
        <f t="shared" si="7"/>
        <v xml:space="preserve"> </v>
      </c>
      <c r="H76" s="136" t="str">
        <f t="shared" si="6"/>
        <v xml:space="preserve"> </v>
      </c>
      <c r="I76" s="18"/>
      <c r="J76" s="18"/>
      <c r="K76" s="18"/>
      <c r="L76" s="18"/>
      <c r="M76" s="18"/>
      <c r="N76" s="18"/>
      <c r="O76" s="18"/>
    </row>
    <row r="77" spans="2:15" s="24" customFormat="1" ht="25" x14ac:dyDescent="0.25">
      <c r="B77" s="279"/>
      <c r="C77" s="279" t="s">
        <v>1768</v>
      </c>
      <c r="D77" s="279" t="s">
        <v>569</v>
      </c>
      <c r="E77" s="18"/>
      <c r="F77" s="135" t="str">
        <f t="shared" si="5"/>
        <v xml:space="preserve"> </v>
      </c>
      <c r="G77" s="135" t="str">
        <f t="shared" si="7"/>
        <v xml:space="preserve"> </v>
      </c>
      <c r="H77" s="136" t="str">
        <f t="shared" si="6"/>
        <v xml:space="preserve"> </v>
      </c>
      <c r="I77" s="18"/>
      <c r="J77" s="18"/>
      <c r="K77" s="18"/>
      <c r="L77" s="18"/>
      <c r="M77" s="18"/>
      <c r="N77" s="18"/>
      <c r="O77" s="18"/>
    </row>
    <row r="78" spans="2:15" s="24" customFormat="1" ht="50" x14ac:dyDescent="0.25">
      <c r="B78" s="279"/>
      <c r="C78" s="279" t="s">
        <v>1339</v>
      </c>
      <c r="D78" s="279" t="s">
        <v>1383</v>
      </c>
      <c r="E78" s="18"/>
      <c r="F78" s="135" t="str">
        <f t="shared" si="5"/>
        <v xml:space="preserve"> </v>
      </c>
      <c r="G78" s="135" t="str">
        <f t="shared" si="7"/>
        <v xml:space="preserve"> </v>
      </c>
      <c r="H78" s="136" t="str">
        <f t="shared" si="6"/>
        <v xml:space="preserve"> </v>
      </c>
      <c r="I78" s="18"/>
      <c r="J78" s="18"/>
      <c r="K78" s="18"/>
      <c r="L78" s="18"/>
      <c r="M78" s="18"/>
      <c r="N78" s="18"/>
      <c r="O78" s="18"/>
    </row>
    <row r="79" spans="2:15" s="24" customFormat="1" ht="37.5" x14ac:dyDescent="0.25">
      <c r="B79" s="279"/>
      <c r="C79" s="279" t="s">
        <v>1769</v>
      </c>
      <c r="D79" s="279" t="s">
        <v>574</v>
      </c>
      <c r="E79" s="18"/>
      <c r="F79" s="135" t="str">
        <f t="shared" si="5"/>
        <v xml:space="preserve"> </v>
      </c>
      <c r="G79" s="135" t="str">
        <f t="shared" si="7"/>
        <v xml:space="preserve"> </v>
      </c>
      <c r="H79" s="136" t="str">
        <f t="shared" si="6"/>
        <v xml:space="preserve"> </v>
      </c>
      <c r="I79" s="18"/>
      <c r="J79" s="18"/>
      <c r="K79" s="18"/>
      <c r="L79" s="18"/>
      <c r="M79" s="18"/>
      <c r="N79" s="18"/>
      <c r="O79" s="18"/>
    </row>
    <row r="80" spans="2:15" s="24" customFormat="1" ht="50" x14ac:dyDescent="0.25">
      <c r="B80" s="279"/>
      <c r="C80" s="279" t="s">
        <v>1340</v>
      </c>
      <c r="D80" s="279" t="s">
        <v>1384</v>
      </c>
      <c r="E80" s="18"/>
      <c r="F80" s="135" t="str">
        <f t="shared" si="5"/>
        <v xml:space="preserve"> </v>
      </c>
      <c r="G80" s="135" t="str">
        <f t="shared" si="7"/>
        <v xml:space="preserve"> </v>
      </c>
      <c r="H80" s="136" t="str">
        <f t="shared" si="6"/>
        <v xml:space="preserve"> </v>
      </c>
      <c r="I80" s="18"/>
      <c r="J80" s="18"/>
      <c r="K80" s="18"/>
      <c r="L80" s="18"/>
      <c r="M80" s="18"/>
      <c r="N80" s="18"/>
      <c r="O80" s="18"/>
    </row>
    <row r="81" spans="2:15" s="24" customFormat="1" ht="50" x14ac:dyDescent="0.25">
      <c r="B81" s="279"/>
      <c r="C81" s="279" t="s">
        <v>1770</v>
      </c>
      <c r="D81" s="279" t="s">
        <v>575</v>
      </c>
      <c r="E81" s="18"/>
      <c r="F81" s="135" t="str">
        <f t="shared" si="5"/>
        <v xml:space="preserve"> </v>
      </c>
      <c r="G81" s="135" t="str">
        <f t="shared" si="7"/>
        <v xml:space="preserve"> </v>
      </c>
      <c r="H81" s="136" t="str">
        <f t="shared" si="6"/>
        <v xml:space="preserve"> </v>
      </c>
      <c r="I81" s="18"/>
      <c r="J81" s="18"/>
      <c r="K81" s="18"/>
      <c r="L81" s="18"/>
      <c r="M81" s="18"/>
      <c r="N81" s="18"/>
      <c r="O81" s="18"/>
    </row>
    <row r="82" spans="2:15" s="24" customFormat="1" ht="37.5" x14ac:dyDescent="0.25">
      <c r="B82" s="279"/>
      <c r="C82" s="279" t="s">
        <v>1341</v>
      </c>
      <c r="D82" s="279" t="s">
        <v>1385</v>
      </c>
      <c r="E82" s="18"/>
      <c r="F82" s="135" t="str">
        <f t="shared" si="5"/>
        <v xml:space="preserve"> </v>
      </c>
      <c r="G82" s="135" t="str">
        <f t="shared" si="7"/>
        <v xml:space="preserve"> </v>
      </c>
      <c r="H82" s="136" t="str">
        <f t="shared" si="6"/>
        <v xml:space="preserve"> </v>
      </c>
      <c r="I82" s="18"/>
      <c r="J82" s="18"/>
      <c r="K82" s="18"/>
      <c r="L82" s="18"/>
      <c r="M82" s="18"/>
      <c r="N82" s="18"/>
      <c r="O82" s="18"/>
    </row>
    <row r="83" spans="2:15" s="24" customFormat="1" ht="37.5" x14ac:dyDescent="0.25">
      <c r="B83" s="279"/>
      <c r="C83" s="279" t="s">
        <v>1771</v>
      </c>
      <c r="D83" s="279" t="s">
        <v>576</v>
      </c>
      <c r="E83" s="18"/>
      <c r="F83" s="135" t="str">
        <f t="shared" si="5"/>
        <v xml:space="preserve"> </v>
      </c>
      <c r="G83" s="135" t="str">
        <f t="shared" si="7"/>
        <v xml:space="preserve"> </v>
      </c>
      <c r="H83" s="136" t="str">
        <f t="shared" si="6"/>
        <v xml:space="preserve"> </v>
      </c>
      <c r="I83" s="18"/>
      <c r="J83" s="18"/>
      <c r="K83" s="18"/>
      <c r="L83" s="18"/>
      <c r="M83" s="18"/>
      <c r="N83" s="18"/>
      <c r="O83" s="18"/>
    </row>
    <row r="84" spans="2:15" s="24" customFormat="1" ht="25" x14ac:dyDescent="0.25">
      <c r="B84" s="279"/>
      <c r="C84" s="279" t="s">
        <v>1342</v>
      </c>
      <c r="D84" s="279" t="s">
        <v>1386</v>
      </c>
      <c r="E84" s="18"/>
      <c r="F84" s="135" t="str">
        <f t="shared" ref="F84:F111" si="8">+IF($D$8=$F$17, $F$13, " ")</f>
        <v xml:space="preserve"> </v>
      </c>
      <c r="G84" s="135" t="str">
        <f t="shared" si="7"/>
        <v xml:space="preserve"> </v>
      </c>
      <c r="H84" s="136" t="str">
        <f t="shared" ref="H84:H111" si="9">+IF($D$8=$F$17,"N.v.t."," ")</f>
        <v xml:space="preserve"> </v>
      </c>
      <c r="I84" s="18"/>
      <c r="J84" s="18"/>
      <c r="K84" s="18"/>
      <c r="L84" s="18"/>
      <c r="M84" s="18"/>
      <c r="N84" s="18"/>
      <c r="O84" s="18"/>
    </row>
    <row r="85" spans="2:15" s="24" customFormat="1" ht="37.5" x14ac:dyDescent="0.25">
      <c r="B85" s="279"/>
      <c r="C85" s="279" t="s">
        <v>1772</v>
      </c>
      <c r="D85" s="279" t="s">
        <v>577</v>
      </c>
      <c r="E85" s="18"/>
      <c r="F85" s="135" t="str">
        <f t="shared" si="8"/>
        <v xml:space="preserve"> </v>
      </c>
      <c r="G85" s="135" t="str">
        <f t="shared" si="7"/>
        <v xml:space="preserve"> </v>
      </c>
      <c r="H85" s="136" t="str">
        <f t="shared" si="9"/>
        <v xml:space="preserve"> </v>
      </c>
      <c r="I85" s="18"/>
      <c r="J85" s="18"/>
      <c r="K85" s="18"/>
      <c r="L85" s="18"/>
      <c r="M85" s="18"/>
      <c r="N85" s="18"/>
      <c r="O85" s="18"/>
    </row>
    <row r="86" spans="2:15" s="24" customFormat="1" ht="25" x14ac:dyDescent="0.25">
      <c r="B86" s="279"/>
      <c r="C86" s="279" t="s">
        <v>1343</v>
      </c>
      <c r="D86" s="279" t="s">
        <v>1387</v>
      </c>
      <c r="E86" s="18"/>
      <c r="F86" s="135" t="str">
        <f t="shared" si="8"/>
        <v xml:space="preserve"> </v>
      </c>
      <c r="G86" s="135" t="str">
        <f t="shared" si="7"/>
        <v xml:space="preserve"> </v>
      </c>
      <c r="H86" s="136" t="str">
        <f t="shared" si="9"/>
        <v xml:space="preserve"> </v>
      </c>
      <c r="I86" s="18"/>
      <c r="J86" s="18"/>
      <c r="K86" s="18"/>
      <c r="L86" s="18"/>
      <c r="M86" s="18"/>
      <c r="N86" s="18"/>
      <c r="O86" s="18"/>
    </row>
    <row r="87" spans="2:15" s="24" customFormat="1" ht="25" x14ac:dyDescent="0.25">
      <c r="B87" s="279"/>
      <c r="C87" s="279" t="s">
        <v>1773</v>
      </c>
      <c r="D87" s="279" t="s">
        <v>578</v>
      </c>
      <c r="E87" s="18"/>
      <c r="F87" s="135" t="str">
        <f t="shared" si="8"/>
        <v xml:space="preserve"> </v>
      </c>
      <c r="G87" s="135" t="str">
        <f t="shared" si="7"/>
        <v xml:space="preserve"> </v>
      </c>
      <c r="H87" s="136" t="str">
        <f t="shared" si="9"/>
        <v xml:space="preserve"> </v>
      </c>
      <c r="I87" s="18"/>
      <c r="J87" s="18"/>
      <c r="K87" s="18"/>
      <c r="L87" s="18"/>
      <c r="M87" s="18"/>
      <c r="N87" s="18"/>
      <c r="O87" s="18"/>
    </row>
    <row r="88" spans="2:15" s="24" customFormat="1" ht="37.5" x14ac:dyDescent="0.25">
      <c r="B88" s="279"/>
      <c r="C88" s="279" t="s">
        <v>579</v>
      </c>
      <c r="D88" s="279" t="s">
        <v>580</v>
      </c>
      <c r="E88" s="18"/>
      <c r="F88" s="135" t="str">
        <f t="shared" si="8"/>
        <v xml:space="preserve"> </v>
      </c>
      <c r="G88" s="135" t="str">
        <f t="shared" si="7"/>
        <v xml:space="preserve"> </v>
      </c>
      <c r="H88" s="136" t="str">
        <f t="shared" si="9"/>
        <v xml:space="preserve"> </v>
      </c>
      <c r="I88" s="18"/>
      <c r="J88" s="18"/>
      <c r="K88" s="18"/>
      <c r="L88" s="18"/>
      <c r="M88" s="18"/>
      <c r="N88" s="18"/>
      <c r="O88" s="18"/>
    </row>
    <row r="89" spans="2:15" s="24" customFormat="1" ht="37.5" x14ac:dyDescent="0.25">
      <c r="B89" s="279"/>
      <c r="C89" s="279" t="s">
        <v>579</v>
      </c>
      <c r="D89" s="279" t="s">
        <v>580</v>
      </c>
      <c r="E89" s="18"/>
      <c r="F89" s="135" t="str">
        <f t="shared" si="8"/>
        <v xml:space="preserve"> </v>
      </c>
      <c r="G89" s="135" t="str">
        <f t="shared" si="7"/>
        <v xml:space="preserve"> </v>
      </c>
      <c r="H89" s="136" t="str">
        <f t="shared" si="9"/>
        <v xml:space="preserve"> </v>
      </c>
      <c r="I89" s="18"/>
      <c r="J89" s="18"/>
      <c r="K89" s="18"/>
      <c r="L89" s="18"/>
      <c r="M89" s="18"/>
      <c r="N89" s="18"/>
      <c r="O89" s="18"/>
    </row>
    <row r="90" spans="2:15" s="24" customFormat="1" ht="37.5" x14ac:dyDescent="0.25">
      <c r="B90" s="279"/>
      <c r="C90" s="279" t="s">
        <v>1344</v>
      </c>
      <c r="D90" s="279" t="s">
        <v>1388</v>
      </c>
      <c r="E90" s="18"/>
      <c r="F90" s="135" t="str">
        <f t="shared" si="8"/>
        <v xml:space="preserve"> </v>
      </c>
      <c r="G90" s="135" t="str">
        <f t="shared" si="7"/>
        <v xml:space="preserve"> </v>
      </c>
      <c r="H90" s="136" t="str">
        <f t="shared" si="9"/>
        <v xml:space="preserve"> </v>
      </c>
      <c r="I90" s="18"/>
      <c r="J90" s="18"/>
      <c r="K90" s="18"/>
      <c r="L90" s="18"/>
      <c r="M90" s="18"/>
      <c r="N90" s="18"/>
      <c r="O90" s="18"/>
    </row>
    <row r="91" spans="2:15" s="24" customFormat="1" ht="25" x14ac:dyDescent="0.25">
      <c r="B91" s="279"/>
      <c r="C91" s="279" t="s">
        <v>1774</v>
      </c>
      <c r="D91" s="279" t="s">
        <v>581</v>
      </c>
      <c r="E91" s="18"/>
      <c r="F91" s="135" t="str">
        <f t="shared" si="8"/>
        <v xml:space="preserve"> </v>
      </c>
      <c r="G91" s="135" t="str">
        <f t="shared" si="7"/>
        <v xml:space="preserve"> </v>
      </c>
      <c r="H91" s="136" t="str">
        <f t="shared" si="9"/>
        <v xml:space="preserve"> </v>
      </c>
      <c r="I91" s="18"/>
      <c r="J91" s="18"/>
      <c r="K91" s="18"/>
      <c r="L91" s="18"/>
      <c r="M91" s="18"/>
      <c r="N91" s="18"/>
      <c r="O91" s="18"/>
    </row>
    <row r="92" spans="2:15" s="24" customFormat="1" ht="37.5" x14ac:dyDescent="0.25">
      <c r="B92" s="279"/>
      <c r="C92" s="279" t="s">
        <v>1345</v>
      </c>
      <c r="D92" s="279" t="s">
        <v>1389</v>
      </c>
      <c r="E92" s="18"/>
      <c r="F92" s="135" t="str">
        <f t="shared" si="8"/>
        <v xml:space="preserve"> </v>
      </c>
      <c r="G92" s="135" t="str">
        <f t="shared" si="7"/>
        <v xml:space="preserve"> </v>
      </c>
      <c r="H92" s="136" t="str">
        <f t="shared" si="9"/>
        <v xml:space="preserve"> </v>
      </c>
      <c r="I92" s="18"/>
      <c r="J92" s="18"/>
      <c r="K92" s="18"/>
      <c r="L92" s="18"/>
      <c r="M92" s="18"/>
      <c r="N92" s="18"/>
      <c r="O92" s="18"/>
    </row>
    <row r="93" spans="2:15" s="24" customFormat="1" ht="50" x14ac:dyDescent="0.25">
      <c r="B93" s="279"/>
      <c r="C93" s="279" t="s">
        <v>1775</v>
      </c>
      <c r="D93" s="279" t="s">
        <v>582</v>
      </c>
      <c r="E93" s="18"/>
      <c r="F93" s="135" t="str">
        <f t="shared" si="8"/>
        <v xml:space="preserve"> </v>
      </c>
      <c r="G93" s="135" t="str">
        <f t="shared" si="7"/>
        <v xml:space="preserve"> </v>
      </c>
      <c r="H93" s="136" t="str">
        <f t="shared" si="9"/>
        <v xml:space="preserve"> </v>
      </c>
      <c r="I93" s="18"/>
      <c r="J93" s="18"/>
      <c r="K93" s="18"/>
      <c r="L93" s="18"/>
      <c r="M93" s="18"/>
      <c r="N93" s="18"/>
      <c r="O93" s="18"/>
    </row>
    <row r="94" spans="2:15" s="24" customFormat="1" ht="50" x14ac:dyDescent="0.25">
      <c r="B94" s="279"/>
      <c r="C94" s="279" t="s">
        <v>583</v>
      </c>
      <c r="D94" s="279" t="s">
        <v>584</v>
      </c>
      <c r="E94" s="18"/>
      <c r="F94" s="135" t="str">
        <f t="shared" si="8"/>
        <v xml:space="preserve"> </v>
      </c>
      <c r="G94" s="135" t="str">
        <f t="shared" si="7"/>
        <v xml:space="preserve"> </v>
      </c>
      <c r="H94" s="136" t="str">
        <f t="shared" si="9"/>
        <v xml:space="preserve"> </v>
      </c>
      <c r="I94" s="18"/>
      <c r="J94" s="18"/>
      <c r="K94" s="18"/>
      <c r="L94" s="18"/>
      <c r="M94" s="18"/>
      <c r="N94" s="18"/>
      <c r="O94" s="18"/>
    </row>
    <row r="95" spans="2:15" s="24" customFormat="1" ht="25" x14ac:dyDescent="0.25">
      <c r="B95" s="279"/>
      <c r="C95" s="279" t="s">
        <v>1346</v>
      </c>
      <c r="D95" s="279" t="s">
        <v>1390</v>
      </c>
      <c r="E95" s="18"/>
      <c r="F95" s="135" t="str">
        <f t="shared" si="8"/>
        <v xml:space="preserve"> </v>
      </c>
      <c r="G95" s="135" t="str">
        <f t="shared" si="7"/>
        <v xml:space="preserve"> </v>
      </c>
      <c r="H95" s="136" t="str">
        <f t="shared" si="9"/>
        <v xml:space="preserve"> </v>
      </c>
      <c r="I95" s="18"/>
      <c r="J95" s="18"/>
      <c r="K95" s="18"/>
      <c r="L95" s="18"/>
      <c r="M95" s="18"/>
      <c r="N95" s="18"/>
      <c r="O95" s="18"/>
    </row>
    <row r="96" spans="2:15" s="24" customFormat="1" ht="50" x14ac:dyDescent="0.25">
      <c r="B96" s="279"/>
      <c r="C96" s="279" t="s">
        <v>1776</v>
      </c>
      <c r="D96" s="279" t="s">
        <v>585</v>
      </c>
      <c r="E96" s="18"/>
      <c r="F96" s="135" t="str">
        <f t="shared" si="8"/>
        <v xml:space="preserve"> </v>
      </c>
      <c r="G96" s="135" t="str">
        <f t="shared" si="7"/>
        <v xml:space="preserve"> </v>
      </c>
      <c r="H96" s="136" t="str">
        <f t="shared" si="9"/>
        <v xml:space="preserve"> </v>
      </c>
      <c r="I96" s="18"/>
      <c r="J96" s="18"/>
      <c r="K96" s="18"/>
      <c r="L96" s="18"/>
      <c r="M96" s="18"/>
      <c r="N96" s="18"/>
      <c r="O96" s="18"/>
    </row>
    <row r="97" spans="2:15" s="24" customFormat="1" ht="75" x14ac:dyDescent="0.25">
      <c r="B97" s="279"/>
      <c r="C97" s="279" t="s">
        <v>1347</v>
      </c>
      <c r="D97" s="280" t="s">
        <v>1391</v>
      </c>
      <c r="E97" s="18"/>
      <c r="F97" s="135" t="str">
        <f t="shared" si="8"/>
        <v xml:space="preserve"> </v>
      </c>
      <c r="G97" s="135" t="str">
        <f t="shared" si="7"/>
        <v xml:space="preserve"> </v>
      </c>
      <c r="H97" s="136" t="str">
        <f t="shared" si="9"/>
        <v xml:space="preserve"> </v>
      </c>
      <c r="I97" s="18"/>
      <c r="J97" s="18"/>
      <c r="K97" s="18"/>
      <c r="L97" s="18"/>
      <c r="M97" s="18"/>
      <c r="N97" s="18"/>
      <c r="O97" s="18"/>
    </row>
    <row r="98" spans="2:15" s="24" customFormat="1" ht="37.5" x14ac:dyDescent="0.25">
      <c r="B98" s="279"/>
      <c r="C98" s="279" t="s">
        <v>1777</v>
      </c>
      <c r="D98" s="279" t="s">
        <v>586</v>
      </c>
      <c r="E98" s="18"/>
      <c r="F98" s="135" t="str">
        <f t="shared" si="8"/>
        <v xml:space="preserve"> </v>
      </c>
      <c r="G98" s="135" t="str">
        <f t="shared" si="7"/>
        <v xml:space="preserve"> </v>
      </c>
      <c r="H98" s="136" t="str">
        <f t="shared" si="9"/>
        <v xml:space="preserve"> </v>
      </c>
      <c r="I98" s="18"/>
      <c r="J98" s="18"/>
      <c r="K98" s="18"/>
      <c r="L98" s="18"/>
      <c r="M98" s="18"/>
      <c r="N98" s="18"/>
      <c r="O98" s="18"/>
    </row>
    <row r="99" spans="2:15" s="24" customFormat="1" ht="37.5" x14ac:dyDescent="0.25">
      <c r="B99" s="279"/>
      <c r="C99" s="279" t="s">
        <v>1348</v>
      </c>
      <c r="D99" s="279" t="s">
        <v>1392</v>
      </c>
      <c r="E99" s="18"/>
      <c r="F99" s="135" t="str">
        <f t="shared" si="8"/>
        <v xml:space="preserve"> </v>
      </c>
      <c r="G99" s="135" t="str">
        <f t="shared" si="7"/>
        <v xml:space="preserve"> </v>
      </c>
      <c r="H99" s="136" t="str">
        <f t="shared" si="9"/>
        <v xml:space="preserve"> </v>
      </c>
      <c r="I99" s="18"/>
      <c r="J99" s="18"/>
      <c r="K99" s="18"/>
      <c r="L99" s="18"/>
      <c r="M99" s="18"/>
      <c r="N99" s="18"/>
      <c r="O99" s="18"/>
    </row>
    <row r="100" spans="2:15" s="24" customFormat="1" ht="37.5" x14ac:dyDescent="0.25">
      <c r="B100" s="279"/>
      <c r="C100" s="279" t="s">
        <v>1778</v>
      </c>
      <c r="D100" s="279" t="s">
        <v>587</v>
      </c>
      <c r="E100" s="18"/>
      <c r="F100" s="135" t="str">
        <f t="shared" si="8"/>
        <v xml:space="preserve"> </v>
      </c>
      <c r="G100" s="135" t="str">
        <f t="shared" si="7"/>
        <v xml:space="preserve"> </v>
      </c>
      <c r="H100" s="136" t="str">
        <f t="shared" si="9"/>
        <v xml:space="preserve"> </v>
      </c>
      <c r="I100" s="18"/>
      <c r="J100" s="18"/>
      <c r="K100" s="18"/>
      <c r="L100" s="18"/>
      <c r="M100" s="18"/>
      <c r="N100" s="18"/>
      <c r="O100" s="18"/>
    </row>
    <row r="101" spans="2:15" s="24" customFormat="1" ht="50" x14ac:dyDescent="0.25">
      <c r="B101" s="279"/>
      <c r="C101" s="279" t="s">
        <v>1349</v>
      </c>
      <c r="D101" s="279" t="s">
        <v>1393</v>
      </c>
      <c r="E101" s="18"/>
      <c r="F101" s="135" t="str">
        <f t="shared" si="8"/>
        <v xml:space="preserve"> </v>
      </c>
      <c r="G101" s="135" t="str">
        <f t="shared" si="7"/>
        <v xml:space="preserve"> </v>
      </c>
      <c r="H101" s="136" t="str">
        <f t="shared" si="9"/>
        <v xml:space="preserve"> </v>
      </c>
      <c r="I101" s="18"/>
      <c r="J101" s="18"/>
      <c r="K101" s="18"/>
      <c r="L101" s="18"/>
      <c r="M101" s="18"/>
      <c r="N101" s="18"/>
      <c r="O101" s="18"/>
    </row>
    <row r="102" spans="2:15" s="24" customFormat="1" ht="50" x14ac:dyDescent="0.25">
      <c r="B102" s="279"/>
      <c r="C102" s="279" t="s">
        <v>1350</v>
      </c>
      <c r="D102" s="280" t="s">
        <v>1394</v>
      </c>
      <c r="E102" s="18"/>
      <c r="F102" s="135" t="str">
        <f t="shared" si="8"/>
        <v xml:space="preserve"> </v>
      </c>
      <c r="G102" s="135" t="str">
        <f t="shared" si="7"/>
        <v xml:space="preserve"> </v>
      </c>
      <c r="H102" s="136" t="str">
        <f t="shared" si="9"/>
        <v xml:space="preserve"> </v>
      </c>
      <c r="I102" s="18"/>
      <c r="J102" s="18"/>
      <c r="K102" s="18"/>
      <c r="L102" s="18"/>
      <c r="M102" s="18"/>
      <c r="N102" s="18"/>
      <c r="O102" s="18"/>
    </row>
    <row r="103" spans="2:15" s="24" customFormat="1" ht="25" x14ac:dyDescent="0.25">
      <c r="B103" s="279"/>
      <c r="C103" s="279" t="s">
        <v>1350</v>
      </c>
      <c r="D103" s="279" t="s">
        <v>588</v>
      </c>
      <c r="E103" s="18"/>
      <c r="F103" s="135" t="str">
        <f t="shared" si="8"/>
        <v xml:space="preserve"> </v>
      </c>
      <c r="G103" s="135" t="str">
        <f t="shared" si="7"/>
        <v xml:space="preserve"> </v>
      </c>
      <c r="H103" s="136" t="str">
        <f t="shared" si="9"/>
        <v xml:space="preserve"> </v>
      </c>
      <c r="I103" s="18"/>
      <c r="J103" s="18"/>
      <c r="K103" s="18"/>
      <c r="L103" s="18"/>
      <c r="M103" s="18"/>
      <c r="N103" s="18"/>
      <c r="O103" s="18"/>
    </row>
    <row r="104" spans="2:15" s="24" customFormat="1" ht="50" x14ac:dyDescent="0.25">
      <c r="B104" s="279"/>
      <c r="C104" s="279" t="s">
        <v>1351</v>
      </c>
      <c r="D104" s="279" t="s">
        <v>1395</v>
      </c>
      <c r="E104" s="18"/>
      <c r="F104" s="135" t="str">
        <f t="shared" si="8"/>
        <v xml:space="preserve"> </v>
      </c>
      <c r="G104" s="135" t="str">
        <f t="shared" si="7"/>
        <v xml:space="preserve"> </v>
      </c>
      <c r="H104" s="136" t="str">
        <f t="shared" si="9"/>
        <v xml:space="preserve"> </v>
      </c>
      <c r="I104" s="18"/>
      <c r="J104" s="18"/>
      <c r="K104" s="18"/>
      <c r="L104" s="18"/>
      <c r="M104" s="18"/>
      <c r="N104" s="18"/>
      <c r="O104" s="18"/>
    </row>
    <row r="105" spans="2:15" s="24" customFormat="1" ht="62.5" x14ac:dyDescent="0.25">
      <c r="B105" s="279"/>
      <c r="C105" s="279" t="s">
        <v>1779</v>
      </c>
      <c r="D105" s="279" t="s">
        <v>589</v>
      </c>
      <c r="E105" s="18"/>
      <c r="F105" s="135" t="str">
        <f t="shared" si="8"/>
        <v xml:space="preserve"> </v>
      </c>
      <c r="G105" s="135" t="str">
        <f t="shared" si="7"/>
        <v xml:space="preserve"> </v>
      </c>
      <c r="H105" s="136" t="str">
        <f t="shared" si="9"/>
        <v xml:space="preserve"> </v>
      </c>
      <c r="I105" s="18"/>
      <c r="J105" s="18"/>
      <c r="K105" s="18"/>
      <c r="L105" s="18"/>
      <c r="M105" s="18"/>
      <c r="N105" s="18"/>
      <c r="O105" s="18"/>
    </row>
    <row r="106" spans="2:15" s="24" customFormat="1" ht="37.5" x14ac:dyDescent="0.25">
      <c r="B106" s="279"/>
      <c r="C106" s="279" t="s">
        <v>1352</v>
      </c>
      <c r="D106" s="279" t="s">
        <v>1396</v>
      </c>
      <c r="E106" s="18"/>
      <c r="F106" s="135" t="str">
        <f t="shared" si="8"/>
        <v xml:space="preserve"> </v>
      </c>
      <c r="G106" s="135" t="str">
        <f t="shared" si="7"/>
        <v xml:space="preserve"> </v>
      </c>
      <c r="H106" s="136" t="str">
        <f t="shared" si="9"/>
        <v xml:space="preserve"> </v>
      </c>
      <c r="I106" s="18"/>
      <c r="J106" s="18"/>
      <c r="K106" s="18"/>
      <c r="L106" s="18"/>
      <c r="M106" s="18"/>
      <c r="N106" s="18"/>
      <c r="O106" s="18"/>
    </row>
    <row r="107" spans="2:15" s="24" customFormat="1" ht="37.5" x14ac:dyDescent="0.25">
      <c r="B107" s="279"/>
      <c r="C107" s="279" t="s">
        <v>1780</v>
      </c>
      <c r="D107" s="279" t="s">
        <v>590</v>
      </c>
      <c r="E107" s="18"/>
      <c r="F107" s="135" t="str">
        <f t="shared" si="8"/>
        <v xml:space="preserve"> </v>
      </c>
      <c r="G107" s="135" t="str">
        <f t="shared" si="7"/>
        <v xml:space="preserve"> </v>
      </c>
      <c r="H107" s="136" t="str">
        <f t="shared" si="9"/>
        <v xml:space="preserve"> </v>
      </c>
      <c r="I107" s="18"/>
      <c r="J107" s="18"/>
      <c r="K107" s="18"/>
      <c r="L107" s="18"/>
      <c r="M107" s="18"/>
      <c r="N107" s="18"/>
      <c r="O107" s="18"/>
    </row>
    <row r="108" spans="2:15" s="24" customFormat="1" ht="37.5" x14ac:dyDescent="0.25">
      <c r="B108" s="279"/>
      <c r="C108" s="279" t="s">
        <v>1781</v>
      </c>
      <c r="D108" s="279" t="s">
        <v>1175</v>
      </c>
      <c r="E108" s="18"/>
      <c r="F108" s="135" t="str">
        <f t="shared" si="8"/>
        <v xml:space="preserve"> </v>
      </c>
      <c r="G108" s="135" t="str">
        <f t="shared" si="7"/>
        <v xml:space="preserve"> </v>
      </c>
      <c r="H108" s="136" t="str">
        <f t="shared" si="9"/>
        <v xml:space="preserve"> </v>
      </c>
      <c r="I108" s="18"/>
      <c r="J108" s="18"/>
      <c r="K108" s="18"/>
      <c r="L108" s="18"/>
      <c r="M108" s="18"/>
      <c r="N108" s="18"/>
      <c r="O108" s="18"/>
    </row>
    <row r="109" spans="2:15" s="24" customFormat="1" ht="50" x14ac:dyDescent="0.25">
      <c r="B109" s="279"/>
      <c r="C109" s="279" t="s">
        <v>1353</v>
      </c>
      <c r="D109" s="279" t="s">
        <v>1397</v>
      </c>
      <c r="E109" s="18"/>
      <c r="F109" s="135" t="str">
        <f t="shared" si="8"/>
        <v xml:space="preserve"> </v>
      </c>
      <c r="G109" s="135" t="str">
        <f t="shared" si="7"/>
        <v xml:space="preserve"> </v>
      </c>
      <c r="H109" s="136" t="str">
        <f t="shared" si="9"/>
        <v xml:space="preserve"> </v>
      </c>
      <c r="I109" s="18"/>
      <c r="J109" s="18"/>
      <c r="K109" s="18"/>
      <c r="L109" s="18"/>
      <c r="M109" s="18"/>
      <c r="N109" s="18"/>
      <c r="O109" s="18"/>
    </row>
    <row r="110" spans="2:15" s="24" customFormat="1" ht="25" x14ac:dyDescent="0.25">
      <c r="B110" s="279"/>
      <c r="C110" s="279" t="s">
        <v>1782</v>
      </c>
      <c r="D110" s="279" t="s">
        <v>1176</v>
      </c>
      <c r="E110" s="18"/>
      <c r="F110" s="135" t="str">
        <f t="shared" si="8"/>
        <v xml:space="preserve"> </v>
      </c>
      <c r="G110" s="135" t="str">
        <f t="shared" si="7"/>
        <v xml:space="preserve"> </v>
      </c>
      <c r="H110" s="136" t="str">
        <f t="shared" si="9"/>
        <v xml:space="preserve"> </v>
      </c>
      <c r="I110" s="18"/>
      <c r="J110" s="18"/>
      <c r="K110" s="18"/>
      <c r="L110" s="18"/>
      <c r="M110" s="18"/>
      <c r="N110" s="18"/>
      <c r="O110" s="18"/>
    </row>
    <row r="111" spans="2:15" s="24" customFormat="1" ht="12.5" x14ac:dyDescent="0.25">
      <c r="B111" s="279"/>
      <c r="C111" s="279" t="s">
        <v>1354</v>
      </c>
      <c r="D111" s="279" t="s">
        <v>1398</v>
      </c>
      <c r="E111" s="18"/>
      <c r="F111" s="135" t="str">
        <f t="shared" si="8"/>
        <v xml:space="preserve"> </v>
      </c>
      <c r="G111" s="135" t="str">
        <f t="shared" si="7"/>
        <v xml:space="preserve"> </v>
      </c>
      <c r="H111" s="136" t="str">
        <f t="shared" si="9"/>
        <v xml:space="preserve"> </v>
      </c>
      <c r="I111" s="18"/>
      <c r="J111" s="18"/>
      <c r="K111" s="18"/>
      <c r="L111" s="18"/>
      <c r="M111" s="18"/>
      <c r="N111" s="18"/>
      <c r="O111" s="18"/>
    </row>
    <row r="112" spans="2:15" s="24" customFormat="1" ht="11.15" customHeight="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E144" s="18"/>
      <c r="F144" s="18"/>
      <c r="G144" s="18"/>
      <c r="H144" s="18"/>
      <c r="I144" s="18"/>
      <c r="J144" s="18"/>
      <c r="K144" s="18"/>
      <c r="L144" s="18"/>
      <c r="M144" s="18"/>
      <c r="N144" s="18"/>
      <c r="O144" s="18"/>
    </row>
    <row r="145" hidden="1" x14ac:dyDescent="0.2"/>
    <row r="146" hidden="1" x14ac:dyDescent="0.2"/>
    <row r="147" hidden="1" x14ac:dyDescent="0.2"/>
    <row r="148" hidden="1" x14ac:dyDescent="0.2"/>
  </sheetData>
  <sheetProtection sheet="1" objects="1" scenarios="1"/>
  <phoneticPr fontId="0" type="noConversion"/>
  <conditionalFormatting sqref="G4:G6">
    <cfRule type="cellIs" dxfId="95" priority="11" stopIfTrue="1" operator="equal">
      <formula>"Ga naar het volgende tabblad"</formula>
    </cfRule>
  </conditionalFormatting>
  <conditionalFormatting sqref="F4:F6 F8">
    <cfRule type="cellIs" dxfId="94" priority="12" stopIfTrue="1" operator="equal">
      <formula>#REF!</formula>
    </cfRule>
    <cfRule type="cellIs" dxfId="93" priority="13" stopIfTrue="1" operator="equal">
      <formula>#REF!</formula>
    </cfRule>
    <cfRule type="cellIs" dxfId="92" priority="14" stopIfTrue="1" operator="equal">
      <formula>#REF!</formula>
    </cfRule>
  </conditionalFormatting>
  <conditionalFormatting sqref="G8">
    <cfRule type="cellIs" dxfId="91" priority="15" stopIfTrue="1" operator="equal">
      <formula>"Ga naar het volgende tabblad"</formula>
    </cfRule>
  </conditionalFormatting>
  <conditionalFormatting sqref="G7">
    <cfRule type="cellIs" dxfId="90" priority="16" stopIfTrue="1" operator="equal">
      <formula>"Nee. Ga door naar het volgende tabblad."</formula>
    </cfRule>
  </conditionalFormatting>
  <conditionalFormatting sqref="G20:G111">
    <cfRule type="cellIs" dxfId="89" priority="17" stopIfTrue="1" operator="equal">
      <formula>"Maatregel n.v.t."</formula>
    </cfRule>
  </conditionalFormatting>
  <conditionalFormatting sqref="F20:F111">
    <cfRule type="cellIs" dxfId="88" priority="20" stopIfTrue="1" operator="equal">
      <formula>$F$14</formula>
    </cfRule>
    <cfRule type="cellIs" dxfId="87" priority="21" stopIfTrue="1" operator="equal">
      <formula>$F$13</formula>
    </cfRule>
  </conditionalFormatting>
  <conditionalFormatting sqref="D8">
    <cfRule type="cellIs" dxfId="86" priority="22" stopIfTrue="1" operator="equal">
      <formula>"Nee. Ga door naar het volgende tabblad."</formula>
    </cfRule>
    <cfRule type="cellIs" dxfId="85" priority="23" stopIfTrue="1" operator="equal">
      <formula>$F$18</formula>
    </cfRule>
  </conditionalFormatting>
  <dataValidations count="2">
    <dataValidation type="list" allowBlank="1" showInputMessage="1" showErrorMessage="1" sqref="F20:F111">
      <formula1>$F$12:$F$14</formula1>
    </dataValidation>
    <dataValidation type="list" allowBlank="1" showInputMessage="1" showErrorMessage="1" sqref="D8">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in="1" max="11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P14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5" width="12" style="19" hidden="1" customWidth="1"/>
    <col min="16" max="16" width="0" style="17" hidden="1" customWidth="1"/>
    <col min="17" max="16384" width="9.09765625" style="17" hidden="1"/>
  </cols>
  <sheetData>
    <row r="1" spans="2:16" x14ac:dyDescent="0.2"/>
    <row r="2" spans="2:16" ht="25" customHeight="1" x14ac:dyDescent="0.4">
      <c r="B2" s="143" t="s">
        <v>1496</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2421</v>
      </c>
      <c r="G10" s="141" t="s">
        <v>2282</v>
      </c>
      <c r="H10" s="241" t="s">
        <v>2419</v>
      </c>
      <c r="I10" s="29"/>
      <c r="J10" s="18"/>
      <c r="K10" s="18" t="s">
        <v>662</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SUM(K20:K68)</f>
        <v>0</v>
      </c>
      <c r="L12" s="17" t="e">
        <f>SUM(L20:L68)</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0" x14ac:dyDescent="0.2">
      <c r="B20" s="165" t="s">
        <v>1497</v>
      </c>
      <c r="C20" s="163" t="s">
        <v>1498</v>
      </c>
      <c r="D20" s="138" t="s">
        <v>2423</v>
      </c>
      <c r="E20" s="148"/>
      <c r="F20" s="135" t="str">
        <f>+IF($D$8=$F$17, $F$13, " ")</f>
        <v xml:space="preserve"> </v>
      </c>
      <c r="G20" s="135" t="str">
        <f t="shared" ref="G20:G83" si="0">+IF($F20="Nee, geheel niet van toepassing", "Maatregel n.v.t.", " ")</f>
        <v xml:space="preserve"> </v>
      </c>
      <c r="H20" s="136" t="str">
        <f>+IF($D$8=$F$17,"N.v.t."," ")</f>
        <v xml:space="preserve"> </v>
      </c>
      <c r="I20" s="151"/>
      <c r="K20" s="19" t="str">
        <f>+IF(F20=" "," ",IF(F20=$F$13,0,1))</f>
        <v xml:space="preserve"> </v>
      </c>
      <c r="L20" s="19" t="e">
        <f>+IF(#REF!=" "," ",IF(#REF!=#REF!,0,IF(#REF!=#REF!,0,1)))</f>
        <v>#REF!</v>
      </c>
    </row>
    <row r="21" spans="2:16" ht="12.5" x14ac:dyDescent="0.2">
      <c r="B21" s="138"/>
      <c r="C21" s="163" t="s">
        <v>1499</v>
      </c>
      <c r="D21" s="138" t="s">
        <v>1500</v>
      </c>
      <c r="E21" s="152"/>
      <c r="F21" s="135" t="str">
        <f t="shared" ref="F21:F84" si="1">+IF($D$8=$F$17, $F$13, " ")</f>
        <v xml:space="preserve"> </v>
      </c>
      <c r="G21" s="135" t="str">
        <f t="shared" si="0"/>
        <v xml:space="preserve"> </v>
      </c>
      <c r="H21" s="136" t="str">
        <f t="shared" ref="H21:H84" si="2">+IF($D$8=$F$17,"N.v.t."," ")</f>
        <v xml:space="preserve"> </v>
      </c>
      <c r="I21" s="151"/>
      <c r="K21" s="19" t="str">
        <f t="shared" ref="K21:K68" si="3">+IF(F21=" "," ",IF(F21=$F$13,0,1))</f>
        <v xml:space="preserve"> </v>
      </c>
      <c r="L21" s="19" t="e">
        <f>+IF(#REF!=" "," ",IF(#REF!=#REF!,0,IF(#REF!=#REF!,0,1)))</f>
        <v>#REF!</v>
      </c>
    </row>
    <row r="22" spans="2:16" ht="12.5" x14ac:dyDescent="0.2">
      <c r="B22" s="138"/>
      <c r="C22" s="163" t="s">
        <v>1501</v>
      </c>
      <c r="D22" s="138" t="s">
        <v>1502</v>
      </c>
      <c r="E22" s="152"/>
      <c r="F22" s="135" t="str">
        <f t="shared" si="1"/>
        <v xml:space="preserve"> </v>
      </c>
      <c r="G22" s="135" t="str">
        <f t="shared" si="0"/>
        <v xml:space="preserve"> </v>
      </c>
      <c r="H22" s="136" t="str">
        <f t="shared" si="2"/>
        <v xml:space="preserve"> </v>
      </c>
      <c r="I22" s="151"/>
      <c r="K22" s="19" t="str">
        <f t="shared" si="3"/>
        <v xml:space="preserve"> </v>
      </c>
      <c r="L22" s="19" t="e">
        <f>+IF(#REF!=" "," ",IF(#REF!=#REF!,0,IF(#REF!=#REF!,0,1)))</f>
        <v>#REF!</v>
      </c>
    </row>
    <row r="23" spans="2:16" ht="25" x14ac:dyDescent="0.2">
      <c r="B23" s="138"/>
      <c r="C23" s="163" t="s">
        <v>1503</v>
      </c>
      <c r="D23" s="138" t="s">
        <v>1504</v>
      </c>
      <c r="E23" s="152"/>
      <c r="F23" s="135" t="str">
        <f t="shared" si="1"/>
        <v xml:space="preserve"> </v>
      </c>
      <c r="G23" s="135" t="str">
        <f t="shared" si="0"/>
        <v xml:space="preserve"> </v>
      </c>
      <c r="H23" s="136" t="str">
        <f t="shared" si="2"/>
        <v xml:space="preserve"> </v>
      </c>
      <c r="I23" s="151"/>
      <c r="K23" s="19" t="str">
        <f t="shared" si="3"/>
        <v xml:space="preserve"> </v>
      </c>
      <c r="L23" s="19" t="e">
        <f>+IF(#REF!=" "," ",IF(#REF!=#REF!,0,IF(#REF!=#REF!,0,1)))</f>
        <v>#REF!</v>
      </c>
    </row>
    <row r="24" spans="2:16" ht="25" x14ac:dyDescent="0.2">
      <c r="B24" s="138"/>
      <c r="C24" s="163" t="s">
        <v>1505</v>
      </c>
      <c r="D24" s="138" t="s">
        <v>1506</v>
      </c>
      <c r="E24" s="152"/>
      <c r="F24" s="135" t="str">
        <f t="shared" si="1"/>
        <v xml:space="preserve"> </v>
      </c>
      <c r="G24" s="135" t="str">
        <f t="shared" si="0"/>
        <v xml:space="preserve"> </v>
      </c>
      <c r="H24" s="136" t="str">
        <f t="shared" si="2"/>
        <v xml:space="preserve"> </v>
      </c>
      <c r="I24" s="151"/>
      <c r="K24" s="19" t="str">
        <f t="shared" si="3"/>
        <v xml:space="preserve"> </v>
      </c>
      <c r="L24" s="19" t="e">
        <f>+IF(#REF!=" "," ",IF(#REF!=#REF!,0,IF(#REF!=#REF!,0,1)))</f>
        <v>#REF!</v>
      </c>
    </row>
    <row r="25" spans="2:16" ht="12.5" x14ac:dyDescent="0.2">
      <c r="B25" s="138"/>
      <c r="C25" s="163" t="s">
        <v>1507</v>
      </c>
      <c r="D25" s="138" t="s">
        <v>1508</v>
      </c>
      <c r="E25" s="152"/>
      <c r="F25" s="135" t="str">
        <f t="shared" si="1"/>
        <v xml:space="preserve"> </v>
      </c>
      <c r="G25" s="135" t="str">
        <f t="shared" si="0"/>
        <v xml:space="preserve"> </v>
      </c>
      <c r="H25" s="136" t="str">
        <f t="shared" si="2"/>
        <v xml:space="preserve"> </v>
      </c>
      <c r="I25" s="151"/>
      <c r="K25" s="19" t="str">
        <f t="shared" si="3"/>
        <v xml:space="preserve"> </v>
      </c>
      <c r="L25" s="19" t="e">
        <f>+IF(#REF!=" "," ",IF(#REF!=#REF!,0,IF(#REF!=#REF!,0,1)))</f>
        <v>#REF!</v>
      </c>
    </row>
    <row r="26" spans="2:16" ht="25" x14ac:dyDescent="0.2">
      <c r="B26" s="138"/>
      <c r="C26" s="163" t="s">
        <v>1509</v>
      </c>
      <c r="D26" s="138" t="s">
        <v>1510</v>
      </c>
      <c r="E26" s="152"/>
      <c r="F26" s="135" t="str">
        <f t="shared" si="1"/>
        <v xml:space="preserve"> </v>
      </c>
      <c r="G26" s="135" t="str">
        <f t="shared" si="0"/>
        <v xml:space="preserve"> </v>
      </c>
      <c r="H26" s="136" t="str">
        <f t="shared" si="2"/>
        <v xml:space="preserve"> </v>
      </c>
      <c r="I26" s="151"/>
      <c r="K26" s="19" t="str">
        <f t="shared" si="3"/>
        <v xml:space="preserve"> </v>
      </c>
      <c r="L26" s="19" t="e">
        <f>+IF(#REF!=" "," ",IF(#REF!=#REF!,0,IF(#REF!=#REF!,0,1)))</f>
        <v>#REF!</v>
      </c>
    </row>
    <row r="27" spans="2:16" ht="37.5" x14ac:dyDescent="0.2">
      <c r="B27" s="138"/>
      <c r="C27" s="163" t="s">
        <v>1511</v>
      </c>
      <c r="D27" s="138" t="s">
        <v>1512</v>
      </c>
      <c r="E27" s="152"/>
      <c r="F27" s="135" t="str">
        <f t="shared" si="1"/>
        <v xml:space="preserve"> </v>
      </c>
      <c r="G27" s="135" t="str">
        <f t="shared" si="0"/>
        <v xml:space="preserve"> </v>
      </c>
      <c r="H27" s="136" t="str">
        <f t="shared" si="2"/>
        <v xml:space="preserve"> </v>
      </c>
      <c r="I27" s="151"/>
      <c r="K27" s="19" t="str">
        <f t="shared" si="3"/>
        <v xml:space="preserve"> </v>
      </c>
      <c r="L27" s="19" t="e">
        <f>+IF(#REF!=" "," ",IF(#REF!=#REF!,0,IF(#REF!=#REF!,0,1)))</f>
        <v>#REF!</v>
      </c>
    </row>
    <row r="28" spans="2:16" ht="13" x14ac:dyDescent="0.2">
      <c r="B28" s="165" t="s">
        <v>1534</v>
      </c>
      <c r="C28" s="163" t="s">
        <v>1535</v>
      </c>
      <c r="D28" s="138" t="s">
        <v>1536</v>
      </c>
      <c r="E28" s="148"/>
      <c r="F28" s="135" t="str">
        <f t="shared" si="1"/>
        <v xml:space="preserve"> </v>
      </c>
      <c r="G28" s="135" t="str">
        <f t="shared" si="0"/>
        <v xml:space="preserve"> </v>
      </c>
      <c r="H28" s="136" t="str">
        <f t="shared" si="2"/>
        <v xml:space="preserve"> </v>
      </c>
      <c r="I28" s="151"/>
      <c r="K28" s="19" t="str">
        <f t="shared" si="3"/>
        <v xml:space="preserve"> </v>
      </c>
      <c r="L28" s="19" t="e">
        <f>+IF(#REF!=" "," ",IF(#REF!=#REF!,0,IF(#REF!=#REF!,0,1)))</f>
        <v>#REF!</v>
      </c>
    </row>
    <row r="29" spans="2:16" ht="12.5" x14ac:dyDescent="0.2">
      <c r="B29" s="138"/>
      <c r="C29" s="163" t="s">
        <v>1537</v>
      </c>
      <c r="D29" s="138" t="s">
        <v>1538</v>
      </c>
      <c r="E29" s="148"/>
      <c r="F29" s="135" t="str">
        <f t="shared" si="1"/>
        <v xml:space="preserve"> </v>
      </c>
      <c r="G29" s="135" t="str">
        <f t="shared" si="0"/>
        <v xml:space="preserve"> </v>
      </c>
      <c r="H29" s="136" t="str">
        <f t="shared" si="2"/>
        <v xml:space="preserve"> </v>
      </c>
      <c r="I29" s="151"/>
      <c r="K29" s="19" t="str">
        <f t="shared" si="3"/>
        <v xml:space="preserve"> </v>
      </c>
      <c r="L29" s="19" t="e">
        <f>+IF(#REF!=" "," ",IF(#REF!=#REF!,0,IF(#REF!=#REF!,0,1)))</f>
        <v>#REF!</v>
      </c>
    </row>
    <row r="30" spans="2:16" ht="12.5" x14ac:dyDescent="0.2">
      <c r="B30" s="138"/>
      <c r="C30" s="163" t="s">
        <v>1539</v>
      </c>
      <c r="D30" s="138" t="s">
        <v>1540</v>
      </c>
      <c r="E30" s="148"/>
      <c r="F30" s="135" t="str">
        <f t="shared" si="1"/>
        <v xml:space="preserve"> </v>
      </c>
      <c r="G30" s="135" t="str">
        <f t="shared" si="0"/>
        <v xml:space="preserve"> </v>
      </c>
      <c r="H30" s="136" t="str">
        <f t="shared" si="2"/>
        <v xml:space="preserve"> </v>
      </c>
      <c r="I30" s="151"/>
      <c r="K30" s="19" t="str">
        <f t="shared" si="3"/>
        <v xml:space="preserve"> </v>
      </c>
      <c r="L30" s="19" t="e">
        <f>+IF(#REF!=" "," ",IF(#REF!=#REF!,0,IF(#REF!=#REF!,0,1)))</f>
        <v>#REF!</v>
      </c>
    </row>
    <row r="31" spans="2:16" ht="25" x14ac:dyDescent="0.2">
      <c r="B31" s="165" t="s">
        <v>1541</v>
      </c>
      <c r="C31" s="163" t="s">
        <v>1542</v>
      </c>
      <c r="D31" s="138" t="s">
        <v>1543</v>
      </c>
      <c r="E31" s="148"/>
      <c r="F31" s="135" t="str">
        <f t="shared" si="1"/>
        <v xml:space="preserve"> </v>
      </c>
      <c r="G31" s="135" t="str">
        <f t="shared" si="0"/>
        <v xml:space="preserve"> </v>
      </c>
      <c r="H31" s="136" t="str">
        <f t="shared" si="2"/>
        <v xml:space="preserve"> </v>
      </c>
      <c r="I31" s="151"/>
      <c r="K31" s="19" t="str">
        <f t="shared" si="3"/>
        <v xml:space="preserve"> </v>
      </c>
      <c r="L31" s="19" t="e">
        <f>+IF(#REF!=" "," ",IF(#REF!=#REF!,0,IF(#REF!=#REF!,0,1)))</f>
        <v>#REF!</v>
      </c>
    </row>
    <row r="32" spans="2:16" ht="25" x14ac:dyDescent="0.2">
      <c r="B32" s="138"/>
      <c r="C32" s="163" t="s">
        <v>1544</v>
      </c>
      <c r="D32" s="138" t="s">
        <v>1545</v>
      </c>
      <c r="E32" s="148"/>
      <c r="F32" s="135" t="str">
        <f t="shared" si="1"/>
        <v xml:space="preserve"> </v>
      </c>
      <c r="G32" s="135" t="str">
        <f t="shared" si="0"/>
        <v xml:space="preserve"> </v>
      </c>
      <c r="H32" s="136" t="str">
        <f t="shared" si="2"/>
        <v xml:space="preserve"> </v>
      </c>
      <c r="I32" s="151"/>
      <c r="K32" s="19" t="str">
        <f t="shared" si="3"/>
        <v xml:space="preserve"> </v>
      </c>
      <c r="L32" s="19" t="e">
        <f>+IF(#REF!=" "," ",IF(#REF!=#REF!,0,IF(#REF!=#REF!,0,1)))</f>
        <v>#REF!</v>
      </c>
    </row>
    <row r="33" spans="2:12" ht="13" x14ac:dyDescent="0.2">
      <c r="B33" s="165" t="s">
        <v>1546</v>
      </c>
      <c r="C33" s="163" t="s">
        <v>1547</v>
      </c>
      <c r="D33" s="138" t="s">
        <v>1548</v>
      </c>
      <c r="E33" s="148"/>
      <c r="F33" s="135" t="str">
        <f t="shared" si="1"/>
        <v xml:space="preserve"> </v>
      </c>
      <c r="G33" s="135" t="str">
        <f t="shared" si="0"/>
        <v xml:space="preserve"> </v>
      </c>
      <c r="H33" s="136" t="str">
        <f t="shared" si="2"/>
        <v xml:space="preserve"> </v>
      </c>
      <c r="I33" s="151"/>
      <c r="K33" s="19" t="str">
        <f t="shared" si="3"/>
        <v xml:space="preserve"> </v>
      </c>
      <c r="L33" s="19" t="e">
        <f>+IF(#REF!=" "," ",IF(#REF!=#REF!,0,IF(#REF!=#REF!,0,1)))</f>
        <v>#REF!</v>
      </c>
    </row>
    <row r="34" spans="2:12" ht="12.5" x14ac:dyDescent="0.2">
      <c r="B34" s="138"/>
      <c r="C34" s="163" t="s">
        <v>1549</v>
      </c>
      <c r="D34" s="138" t="s">
        <v>1550</v>
      </c>
      <c r="E34" s="148"/>
      <c r="F34" s="135" t="str">
        <f t="shared" si="1"/>
        <v xml:space="preserve"> </v>
      </c>
      <c r="G34" s="135" t="str">
        <f t="shared" si="0"/>
        <v xml:space="preserve"> </v>
      </c>
      <c r="H34" s="136" t="str">
        <f t="shared" si="2"/>
        <v xml:space="preserve"> </v>
      </c>
      <c r="I34" s="151"/>
      <c r="K34" s="19" t="str">
        <f t="shared" si="3"/>
        <v xml:space="preserve"> </v>
      </c>
      <c r="L34" s="19" t="e">
        <f>+IF(#REF!=" "," ",IF(#REF!=#REF!,0,IF(#REF!=#REF!,0,1)))</f>
        <v>#REF!</v>
      </c>
    </row>
    <row r="35" spans="2:12" ht="25" x14ac:dyDescent="0.2">
      <c r="B35" s="138"/>
      <c r="C35" s="163" t="s">
        <v>1551</v>
      </c>
      <c r="D35" s="138" t="s">
        <v>1552</v>
      </c>
      <c r="E35" s="148"/>
      <c r="F35" s="135" t="str">
        <f t="shared" si="1"/>
        <v xml:space="preserve"> </v>
      </c>
      <c r="G35" s="135" t="str">
        <f t="shared" si="0"/>
        <v xml:space="preserve"> </v>
      </c>
      <c r="H35" s="136" t="str">
        <f t="shared" si="2"/>
        <v xml:space="preserve"> </v>
      </c>
      <c r="I35" s="151"/>
      <c r="K35" s="19" t="str">
        <f t="shared" si="3"/>
        <v xml:space="preserve"> </v>
      </c>
      <c r="L35" s="19" t="e">
        <f>+IF(#REF!=" "," ",IF(#REF!=#REF!,0,IF(#REF!=#REF!,0,1)))</f>
        <v>#REF!</v>
      </c>
    </row>
    <row r="36" spans="2:12" ht="25" x14ac:dyDescent="0.2">
      <c r="B36" s="138"/>
      <c r="C36" s="163" t="s">
        <v>1553</v>
      </c>
      <c r="D36" s="138" t="s">
        <v>1554</v>
      </c>
      <c r="E36" s="148"/>
      <c r="F36" s="135" t="str">
        <f t="shared" si="1"/>
        <v xml:space="preserve"> </v>
      </c>
      <c r="G36" s="135" t="str">
        <f t="shared" si="0"/>
        <v xml:space="preserve"> </v>
      </c>
      <c r="H36" s="136" t="str">
        <f t="shared" si="2"/>
        <v xml:space="preserve"> </v>
      </c>
      <c r="I36" s="151"/>
      <c r="K36" s="19" t="str">
        <f t="shared" si="3"/>
        <v xml:space="preserve"> </v>
      </c>
      <c r="L36" s="19" t="e">
        <f>+IF(#REF!=" "," ",IF(#REF!=#REF!,0,IF(#REF!=#REF!,0,1)))</f>
        <v>#REF!</v>
      </c>
    </row>
    <row r="37" spans="2:12" ht="25" x14ac:dyDescent="0.2">
      <c r="B37" s="138"/>
      <c r="C37" s="163" t="s">
        <v>1553</v>
      </c>
      <c r="D37" s="138" t="s">
        <v>1555</v>
      </c>
      <c r="E37" s="152"/>
      <c r="F37" s="135" t="str">
        <f t="shared" si="1"/>
        <v xml:space="preserve"> </v>
      </c>
      <c r="G37" s="135" t="str">
        <f t="shared" si="0"/>
        <v xml:space="preserve"> </v>
      </c>
      <c r="H37" s="136" t="str">
        <f t="shared" si="2"/>
        <v xml:space="preserve"> </v>
      </c>
      <c r="I37" s="151"/>
      <c r="K37" s="19" t="str">
        <f t="shared" si="3"/>
        <v xml:space="preserve"> </v>
      </c>
      <c r="L37" s="19" t="e">
        <f>+IF(#REF!=" "," ",IF(#REF!=#REF!,0,IF(#REF!=#REF!,0,1)))</f>
        <v>#REF!</v>
      </c>
    </row>
    <row r="38" spans="2:12" ht="62.5" x14ac:dyDescent="0.2">
      <c r="B38" s="138"/>
      <c r="C38" s="163" t="s">
        <v>1556</v>
      </c>
      <c r="D38" s="138" t="s">
        <v>1557</v>
      </c>
      <c r="E38" s="152"/>
      <c r="F38" s="135" t="str">
        <f t="shared" si="1"/>
        <v xml:space="preserve"> </v>
      </c>
      <c r="G38" s="135" t="str">
        <f t="shared" si="0"/>
        <v xml:space="preserve"> </v>
      </c>
      <c r="H38" s="136" t="str">
        <f t="shared" si="2"/>
        <v xml:space="preserve"> </v>
      </c>
      <c r="I38" s="151"/>
      <c r="K38" s="19" t="str">
        <f t="shared" si="3"/>
        <v xml:space="preserve"> </v>
      </c>
      <c r="L38" s="19" t="e">
        <f>+IF(#REF!=" "," ",IF(#REF!=#REF!,0,IF(#REF!=#REF!,0,1)))</f>
        <v>#REF!</v>
      </c>
    </row>
    <row r="39" spans="2:12" ht="12.5" x14ac:dyDescent="0.2">
      <c r="B39" s="138"/>
      <c r="C39" s="163" t="s">
        <v>1558</v>
      </c>
      <c r="D39" s="138" t="s">
        <v>1559</v>
      </c>
      <c r="E39" s="152"/>
      <c r="F39" s="135" t="str">
        <f t="shared" si="1"/>
        <v xml:space="preserve"> </v>
      </c>
      <c r="G39" s="135" t="str">
        <f t="shared" si="0"/>
        <v xml:space="preserve"> </v>
      </c>
      <c r="H39" s="136" t="str">
        <f t="shared" si="2"/>
        <v xml:space="preserve"> </v>
      </c>
      <c r="I39" s="151"/>
      <c r="K39" s="19" t="str">
        <f t="shared" si="3"/>
        <v xml:space="preserve"> </v>
      </c>
      <c r="L39" s="19" t="e">
        <f>+IF(#REF!=" "," ",IF(#REF!=#REF!,0,IF(#REF!=#REF!,0,1)))</f>
        <v>#REF!</v>
      </c>
    </row>
    <row r="40" spans="2:12" ht="26" x14ac:dyDescent="0.2">
      <c r="B40" s="165" t="s">
        <v>1560</v>
      </c>
      <c r="C40" s="163" t="s">
        <v>1561</v>
      </c>
      <c r="D40" s="138" t="s">
        <v>1562</v>
      </c>
      <c r="E40" s="148"/>
      <c r="F40" s="135" t="str">
        <f t="shared" si="1"/>
        <v xml:space="preserve"> </v>
      </c>
      <c r="G40" s="135" t="str">
        <f t="shared" si="0"/>
        <v xml:space="preserve"> </v>
      </c>
      <c r="H40" s="136" t="str">
        <f t="shared" si="2"/>
        <v xml:space="preserve"> </v>
      </c>
      <c r="I40" s="151"/>
      <c r="K40" s="19" t="str">
        <f t="shared" si="3"/>
        <v xml:space="preserve"> </v>
      </c>
      <c r="L40" s="19" t="e">
        <f>+IF(#REF!=" "," ",IF(#REF!=#REF!,0,IF(#REF!=#REF!,0,1)))</f>
        <v>#REF!</v>
      </c>
    </row>
    <row r="41" spans="2:12" ht="25" x14ac:dyDescent="0.2">
      <c r="B41" s="138"/>
      <c r="C41" s="138" t="s">
        <v>1563</v>
      </c>
      <c r="D41" s="138" t="s">
        <v>1564</v>
      </c>
      <c r="E41" s="152"/>
      <c r="F41" s="135" t="str">
        <f t="shared" si="1"/>
        <v xml:space="preserve"> </v>
      </c>
      <c r="G41" s="135" t="str">
        <f t="shared" si="0"/>
        <v xml:space="preserve"> </v>
      </c>
      <c r="H41" s="136" t="str">
        <f t="shared" si="2"/>
        <v xml:space="preserve"> </v>
      </c>
      <c r="I41" s="151"/>
      <c r="K41" s="19" t="str">
        <f t="shared" si="3"/>
        <v xml:space="preserve"> </v>
      </c>
      <c r="L41" s="19" t="e">
        <f>+IF(#REF!=" "," ",IF(#REF!=#REF!,0,IF(#REF!=#REF!,0,1)))</f>
        <v>#REF!</v>
      </c>
    </row>
    <row r="42" spans="2:12" ht="25" x14ac:dyDescent="0.2">
      <c r="B42" s="138"/>
      <c r="C42" s="138" t="s">
        <v>1565</v>
      </c>
      <c r="D42" s="138" t="s">
        <v>1566</v>
      </c>
      <c r="E42" s="152"/>
      <c r="F42" s="135" t="str">
        <f t="shared" si="1"/>
        <v xml:space="preserve"> </v>
      </c>
      <c r="G42" s="135" t="str">
        <f t="shared" si="0"/>
        <v xml:space="preserve"> </v>
      </c>
      <c r="H42" s="136" t="str">
        <f t="shared" si="2"/>
        <v xml:space="preserve"> </v>
      </c>
      <c r="I42" s="151"/>
      <c r="K42" s="19" t="str">
        <f t="shared" si="3"/>
        <v xml:space="preserve"> </v>
      </c>
      <c r="L42" s="19" t="e">
        <f>+IF(#REF!=" "," ",IF(#REF!=#REF!,0,IF(#REF!=#REF!,0,1)))</f>
        <v>#REF!</v>
      </c>
    </row>
    <row r="43" spans="2:12" ht="12.5" x14ac:dyDescent="0.2">
      <c r="B43" s="138"/>
      <c r="C43" s="138" t="s">
        <v>1567</v>
      </c>
      <c r="D43" s="138" t="s">
        <v>1568</v>
      </c>
      <c r="E43" s="152"/>
      <c r="F43" s="135" t="str">
        <f t="shared" si="1"/>
        <v xml:space="preserve"> </v>
      </c>
      <c r="G43" s="135" t="str">
        <f t="shared" si="0"/>
        <v xml:space="preserve"> </v>
      </c>
      <c r="H43" s="136" t="str">
        <f t="shared" si="2"/>
        <v xml:space="preserve"> </v>
      </c>
      <c r="I43" s="151"/>
      <c r="K43" s="19" t="str">
        <f>+IF(F43=" "," ",IF(F43=$F$13,0,1))</f>
        <v xml:space="preserve"> </v>
      </c>
      <c r="L43" s="19" t="e">
        <f>+IF(#REF!=" "," ",IF(#REF!=#REF!,0,IF(#REF!=#REF!,0,1)))</f>
        <v>#REF!</v>
      </c>
    </row>
    <row r="44" spans="2:12" ht="12.5" x14ac:dyDescent="0.2">
      <c r="B44" s="138"/>
      <c r="C44" s="138" t="s">
        <v>1569</v>
      </c>
      <c r="D44" s="138" t="s">
        <v>1570</v>
      </c>
      <c r="E44" s="152"/>
      <c r="F44" s="135" t="str">
        <f t="shared" si="1"/>
        <v xml:space="preserve"> </v>
      </c>
      <c r="G44" s="135" t="str">
        <f t="shared" si="0"/>
        <v xml:space="preserve"> </v>
      </c>
      <c r="H44" s="136" t="str">
        <f t="shared" si="2"/>
        <v xml:space="preserve"> </v>
      </c>
      <c r="I44" s="151"/>
      <c r="K44" s="19" t="str">
        <f>+IF(F44=" "," ",IF(F44=$F$13,0,1))</f>
        <v xml:space="preserve"> </v>
      </c>
      <c r="L44" s="19" t="e">
        <f>+IF(#REF!=" "," ",IF(#REF!=#REF!,0,IF(#REF!=#REF!,0,1)))</f>
        <v>#REF!</v>
      </c>
    </row>
    <row r="45" spans="2:12" ht="25" x14ac:dyDescent="0.2">
      <c r="B45" s="138"/>
      <c r="C45" s="163" t="s">
        <v>1571</v>
      </c>
      <c r="D45" s="138" t="s">
        <v>1572</v>
      </c>
      <c r="E45" s="152"/>
      <c r="F45" s="135" t="str">
        <f t="shared" si="1"/>
        <v xml:space="preserve"> </v>
      </c>
      <c r="G45" s="135" t="str">
        <f t="shared" si="0"/>
        <v xml:space="preserve"> </v>
      </c>
      <c r="H45" s="136" t="str">
        <f t="shared" si="2"/>
        <v xml:space="preserve"> </v>
      </c>
      <c r="I45" s="151"/>
      <c r="K45" s="19" t="str">
        <f>+IF(F45=" "," ",IF(F45=$F$13,0,1))</f>
        <v xml:space="preserve"> </v>
      </c>
      <c r="L45" s="19" t="e">
        <f>+IF(#REF!=" "," ",IF(#REF!=#REF!,0,IF(#REF!=#REF!,0,1)))</f>
        <v>#REF!</v>
      </c>
    </row>
    <row r="46" spans="2:12" ht="25" x14ac:dyDescent="0.2">
      <c r="B46" s="138"/>
      <c r="C46" s="138" t="s">
        <v>1573</v>
      </c>
      <c r="D46" s="138" t="s">
        <v>1574</v>
      </c>
      <c r="E46" s="152"/>
      <c r="F46" s="135" t="str">
        <f t="shared" si="1"/>
        <v xml:space="preserve"> </v>
      </c>
      <c r="G46" s="135" t="str">
        <f t="shared" si="0"/>
        <v xml:space="preserve"> </v>
      </c>
      <c r="H46" s="136" t="str">
        <f t="shared" si="2"/>
        <v xml:space="preserve"> </v>
      </c>
      <c r="I46" s="151"/>
      <c r="K46" s="19" t="str">
        <f>+IF(F46=" "," ",IF(F46=$F$13,0,1))</f>
        <v xml:space="preserve"> </v>
      </c>
      <c r="L46" s="19" t="e">
        <f>+IF(#REF!=" "," ",IF(#REF!=#REF!,0,IF(#REF!=#REF!,0,1)))</f>
        <v>#REF!</v>
      </c>
    </row>
    <row r="47" spans="2:12" ht="12.5" x14ac:dyDescent="0.2">
      <c r="B47" s="138"/>
      <c r="C47" s="163" t="s">
        <v>1575</v>
      </c>
      <c r="D47" s="138" t="s">
        <v>1576</v>
      </c>
      <c r="E47" s="152"/>
      <c r="F47" s="135" t="str">
        <f t="shared" si="1"/>
        <v xml:space="preserve"> </v>
      </c>
      <c r="G47" s="135" t="str">
        <f t="shared" si="0"/>
        <v xml:space="preserve"> </v>
      </c>
      <c r="H47" s="136" t="str">
        <f t="shared" si="2"/>
        <v xml:space="preserve"> </v>
      </c>
      <c r="I47" s="151"/>
      <c r="K47" s="19" t="str">
        <f t="shared" si="3"/>
        <v xml:space="preserve"> </v>
      </c>
      <c r="L47" s="19" t="e">
        <f>+IF(#REF!=" "," ",IF(#REF!=#REF!,0,IF(#REF!=#REF!,0,1)))</f>
        <v>#REF!</v>
      </c>
    </row>
    <row r="48" spans="2:12" ht="12.5" x14ac:dyDescent="0.2">
      <c r="B48" s="138"/>
      <c r="C48" s="163" t="s">
        <v>1577</v>
      </c>
      <c r="D48" s="138" t="s">
        <v>1578</v>
      </c>
      <c r="E48" s="152"/>
      <c r="F48" s="135" t="str">
        <f t="shared" si="1"/>
        <v xml:space="preserve"> </v>
      </c>
      <c r="G48" s="135" t="str">
        <f t="shared" si="0"/>
        <v xml:space="preserve"> </v>
      </c>
      <c r="H48" s="136" t="str">
        <f t="shared" si="2"/>
        <v xml:space="preserve"> </v>
      </c>
      <c r="I48" s="151"/>
    </row>
    <row r="49" spans="2:12" ht="13" x14ac:dyDescent="0.2">
      <c r="B49" s="165" t="s">
        <v>1579</v>
      </c>
      <c r="C49" s="138" t="s">
        <v>1580</v>
      </c>
      <c r="D49" s="138" t="s">
        <v>1581</v>
      </c>
      <c r="E49" s="152"/>
      <c r="F49" s="135" t="str">
        <f t="shared" si="1"/>
        <v xml:space="preserve"> </v>
      </c>
      <c r="G49" s="135" t="str">
        <f t="shared" si="0"/>
        <v xml:space="preserve"> </v>
      </c>
      <c r="H49" s="136" t="str">
        <f t="shared" si="2"/>
        <v xml:space="preserve"> </v>
      </c>
      <c r="I49" s="151"/>
      <c r="K49" s="19" t="str">
        <f t="shared" si="3"/>
        <v xml:space="preserve"> </v>
      </c>
      <c r="L49" s="19" t="e">
        <f>+IF(#REF!=" "," ",IF(#REF!=#REF!,0,IF(#REF!=#REF!,0,1)))</f>
        <v>#REF!</v>
      </c>
    </row>
    <row r="50" spans="2:12" ht="25" x14ac:dyDescent="0.2">
      <c r="B50" s="138"/>
      <c r="C50" s="163" t="s">
        <v>1582</v>
      </c>
      <c r="D50" s="138" t="s">
        <v>1583</v>
      </c>
      <c r="E50" s="148"/>
      <c r="F50" s="135" t="str">
        <f t="shared" si="1"/>
        <v xml:space="preserve"> </v>
      </c>
      <c r="G50" s="135" t="str">
        <f t="shared" si="0"/>
        <v xml:space="preserve"> </v>
      </c>
      <c r="H50" s="136" t="str">
        <f t="shared" si="2"/>
        <v xml:space="preserve"> </v>
      </c>
      <c r="I50" s="151"/>
      <c r="K50" s="19" t="str">
        <f t="shared" si="3"/>
        <v xml:space="preserve"> </v>
      </c>
      <c r="L50" s="19" t="e">
        <f>+IF(#REF!=" "," ",IF(#REF!=#REF!,0,IF(#REF!=#REF!,0,1)))</f>
        <v>#REF!</v>
      </c>
    </row>
    <row r="51" spans="2:12" ht="75" x14ac:dyDescent="0.2">
      <c r="B51" s="138"/>
      <c r="C51" s="163" t="s">
        <v>1584</v>
      </c>
      <c r="D51" s="138" t="s">
        <v>1585</v>
      </c>
      <c r="E51" s="153"/>
      <c r="F51" s="135" t="str">
        <f t="shared" si="1"/>
        <v xml:space="preserve"> </v>
      </c>
      <c r="G51" s="135" t="str">
        <f t="shared" si="0"/>
        <v xml:space="preserve"> </v>
      </c>
      <c r="H51" s="136" t="str">
        <f t="shared" si="2"/>
        <v xml:space="preserve"> </v>
      </c>
      <c r="I51" s="151"/>
      <c r="K51" s="19" t="str">
        <f t="shared" si="3"/>
        <v xml:space="preserve"> </v>
      </c>
      <c r="L51" s="19" t="e">
        <f>+IF(#REF!=" "," ",IF(#REF!=#REF!,0,IF(#REF!=#REF!,0,1)))</f>
        <v>#REF!</v>
      </c>
    </row>
    <row r="52" spans="2:12" ht="25" x14ac:dyDescent="0.2">
      <c r="B52" s="165" t="s">
        <v>1586</v>
      </c>
      <c r="C52" s="163" t="s">
        <v>1587</v>
      </c>
      <c r="D52" s="138" t="s">
        <v>1588</v>
      </c>
      <c r="E52" s="153"/>
      <c r="F52" s="135" t="str">
        <f t="shared" si="1"/>
        <v xml:space="preserve"> </v>
      </c>
      <c r="G52" s="135" t="str">
        <f t="shared" si="0"/>
        <v xml:space="preserve"> </v>
      </c>
      <c r="H52" s="136" t="str">
        <f t="shared" si="2"/>
        <v xml:space="preserve"> </v>
      </c>
      <c r="I52" s="151"/>
      <c r="K52" s="19" t="str">
        <f t="shared" si="3"/>
        <v xml:space="preserve"> </v>
      </c>
      <c r="L52" s="19" t="e">
        <f>+IF(#REF!=" "," ",IF(#REF!=#REF!,0,IF(#REF!=#REF!,0,1)))</f>
        <v>#REF!</v>
      </c>
    </row>
    <row r="53" spans="2:12" ht="25" x14ac:dyDescent="0.2">
      <c r="B53" s="138"/>
      <c r="C53" s="163" t="s">
        <v>1589</v>
      </c>
      <c r="D53" s="138" t="s">
        <v>1590</v>
      </c>
      <c r="E53" s="153"/>
      <c r="F53" s="135" t="str">
        <f t="shared" si="1"/>
        <v xml:space="preserve"> </v>
      </c>
      <c r="G53" s="135" t="str">
        <f t="shared" si="0"/>
        <v xml:space="preserve"> </v>
      </c>
      <c r="H53" s="136" t="str">
        <f t="shared" si="2"/>
        <v xml:space="preserve"> </v>
      </c>
      <c r="I53" s="151"/>
      <c r="K53" s="19" t="str">
        <f t="shared" si="3"/>
        <v xml:space="preserve"> </v>
      </c>
      <c r="L53" s="19" t="e">
        <f>+IF(#REF!=" "," ",IF(#REF!=#REF!,0,IF(#REF!=#REF!,0,1)))</f>
        <v>#REF!</v>
      </c>
    </row>
    <row r="54" spans="2:12" ht="25" x14ac:dyDescent="0.2">
      <c r="B54" s="138"/>
      <c r="C54" s="163" t="s">
        <v>1591</v>
      </c>
      <c r="D54" s="138" t="s">
        <v>1592</v>
      </c>
      <c r="E54" s="153"/>
      <c r="F54" s="135" t="str">
        <f t="shared" si="1"/>
        <v xml:space="preserve"> </v>
      </c>
      <c r="G54" s="135" t="str">
        <f t="shared" si="0"/>
        <v xml:space="preserve"> </v>
      </c>
      <c r="H54" s="136" t="str">
        <f t="shared" si="2"/>
        <v xml:space="preserve"> </v>
      </c>
      <c r="I54" s="151"/>
      <c r="K54" s="19" t="str">
        <f t="shared" si="3"/>
        <v xml:space="preserve"> </v>
      </c>
      <c r="L54" s="19" t="e">
        <f>+IF(#REF!=" "," ",IF(#REF!=#REF!,0,IF(#REF!=#REF!,0,1)))</f>
        <v>#REF!</v>
      </c>
    </row>
    <row r="55" spans="2:12" ht="12.5" x14ac:dyDescent="0.2">
      <c r="B55" s="138"/>
      <c r="C55" s="163" t="s">
        <v>1593</v>
      </c>
      <c r="D55" s="138" t="s">
        <v>1594</v>
      </c>
      <c r="E55" s="148"/>
      <c r="F55" s="135" t="str">
        <f t="shared" si="1"/>
        <v xml:space="preserve"> </v>
      </c>
      <c r="G55" s="135" t="str">
        <f t="shared" si="0"/>
        <v xml:space="preserve"> </v>
      </c>
      <c r="H55" s="136" t="str">
        <f t="shared" si="2"/>
        <v xml:space="preserve"> </v>
      </c>
      <c r="I55" s="151"/>
      <c r="K55" s="19" t="str">
        <f t="shared" si="3"/>
        <v xml:space="preserve"> </v>
      </c>
      <c r="L55" s="19" t="e">
        <f>+IF(#REF!=" "," ",IF(#REF!=#REF!,0,IF(#REF!=#REF!,0,1)))</f>
        <v>#REF!</v>
      </c>
    </row>
    <row r="56" spans="2:12" ht="12.5" x14ac:dyDescent="0.2">
      <c r="B56" s="138"/>
      <c r="C56" s="163" t="s">
        <v>1595</v>
      </c>
      <c r="D56" s="138" t="s">
        <v>1596</v>
      </c>
      <c r="E56" s="153"/>
      <c r="F56" s="135" t="str">
        <f t="shared" si="1"/>
        <v xml:space="preserve"> </v>
      </c>
      <c r="G56" s="135" t="str">
        <f t="shared" si="0"/>
        <v xml:space="preserve"> </v>
      </c>
      <c r="H56" s="136" t="str">
        <f t="shared" si="2"/>
        <v xml:space="preserve"> </v>
      </c>
      <c r="I56" s="151"/>
      <c r="K56" s="19" t="str">
        <f t="shared" si="3"/>
        <v xml:space="preserve"> </v>
      </c>
      <c r="L56" s="19" t="e">
        <f>+IF(#REF!=" "," ",IF(#REF!=#REF!,0,IF(#REF!=#REF!,0,1)))</f>
        <v>#REF!</v>
      </c>
    </row>
    <row r="57" spans="2:12" ht="25" x14ac:dyDescent="0.2">
      <c r="B57" s="138"/>
      <c r="C57" s="163" t="s">
        <v>1597</v>
      </c>
      <c r="D57" s="138" t="s">
        <v>1598</v>
      </c>
      <c r="E57" s="152"/>
      <c r="F57" s="135" t="str">
        <f t="shared" si="1"/>
        <v xml:space="preserve"> </v>
      </c>
      <c r="G57" s="135" t="str">
        <f t="shared" si="0"/>
        <v xml:space="preserve"> </v>
      </c>
      <c r="H57" s="136" t="str">
        <f t="shared" si="2"/>
        <v xml:space="preserve"> </v>
      </c>
      <c r="I57" s="151"/>
      <c r="K57" s="19" t="str">
        <f t="shared" si="3"/>
        <v xml:space="preserve"> </v>
      </c>
      <c r="L57" s="19" t="e">
        <f>+IF(#REF!=" "," ",IF(#REF!=#REF!,0,IF(#REF!=#REF!,0,1)))</f>
        <v>#REF!</v>
      </c>
    </row>
    <row r="58" spans="2:12" ht="12.5" x14ac:dyDescent="0.2">
      <c r="B58" s="138"/>
      <c r="C58" s="163" t="s">
        <v>1599</v>
      </c>
      <c r="D58" s="138" t="s">
        <v>1600</v>
      </c>
      <c r="E58" s="152"/>
      <c r="F58" s="135" t="str">
        <f t="shared" si="1"/>
        <v xml:space="preserve"> </v>
      </c>
      <c r="G58" s="135" t="str">
        <f t="shared" si="0"/>
        <v xml:space="preserve"> </v>
      </c>
      <c r="H58" s="136" t="str">
        <f t="shared" si="2"/>
        <v xml:space="preserve"> </v>
      </c>
      <c r="I58" s="151"/>
      <c r="K58" s="19" t="str">
        <f t="shared" si="3"/>
        <v xml:space="preserve"> </v>
      </c>
      <c r="L58" s="19" t="e">
        <f>+IF(#REF!=" "," ",IF(#REF!=#REF!,0,IF(#REF!=#REF!,0,1)))</f>
        <v>#REF!</v>
      </c>
    </row>
    <row r="59" spans="2:12" ht="12.5" x14ac:dyDescent="0.2">
      <c r="B59" s="138"/>
      <c r="C59" s="163" t="s">
        <v>1597</v>
      </c>
      <c r="D59" s="138" t="s">
        <v>1601</v>
      </c>
      <c r="E59" s="153"/>
      <c r="F59" s="135" t="str">
        <f t="shared" si="1"/>
        <v xml:space="preserve"> </v>
      </c>
      <c r="G59" s="135" t="str">
        <f t="shared" si="0"/>
        <v xml:space="preserve"> </v>
      </c>
      <c r="H59" s="136" t="str">
        <f t="shared" si="2"/>
        <v xml:space="preserve"> </v>
      </c>
      <c r="I59" s="151"/>
      <c r="K59" s="19" t="str">
        <f t="shared" si="3"/>
        <v xml:space="preserve"> </v>
      </c>
      <c r="L59" s="19" t="e">
        <f>+IF(#REF!=" "," ",IF(#REF!=#REF!,0,IF(#REF!=#REF!,0,1)))</f>
        <v>#REF!</v>
      </c>
    </row>
    <row r="60" spans="2:12" ht="12.5" x14ac:dyDescent="0.2">
      <c r="B60" s="138"/>
      <c r="C60" s="163" t="s">
        <v>1602</v>
      </c>
      <c r="D60" s="138" t="s">
        <v>1603</v>
      </c>
      <c r="E60" s="148"/>
      <c r="F60" s="135" t="str">
        <f t="shared" si="1"/>
        <v xml:space="preserve"> </v>
      </c>
      <c r="G60" s="135" t="str">
        <f t="shared" si="0"/>
        <v xml:space="preserve"> </v>
      </c>
      <c r="H60" s="136" t="str">
        <f t="shared" si="2"/>
        <v xml:space="preserve"> </v>
      </c>
      <c r="I60" s="151"/>
      <c r="K60" s="19" t="str">
        <f t="shared" si="3"/>
        <v xml:space="preserve"> </v>
      </c>
      <c r="L60" s="19" t="e">
        <f>+IF(#REF!=" "," ",IF(#REF!=#REF!,0,IF(#REF!=#REF!,0,1)))</f>
        <v>#REF!</v>
      </c>
    </row>
    <row r="61" spans="2:12" ht="12.5" x14ac:dyDescent="0.2">
      <c r="B61" s="138"/>
      <c r="C61" s="163" t="s">
        <v>1604</v>
      </c>
      <c r="D61" s="138" t="s">
        <v>1605</v>
      </c>
      <c r="E61" s="148"/>
      <c r="F61" s="135" t="str">
        <f t="shared" si="1"/>
        <v xml:space="preserve"> </v>
      </c>
      <c r="G61" s="135" t="str">
        <f t="shared" si="0"/>
        <v xml:space="preserve"> </v>
      </c>
      <c r="H61" s="136" t="str">
        <f t="shared" si="2"/>
        <v xml:space="preserve"> </v>
      </c>
      <c r="I61" s="151"/>
      <c r="K61" s="19" t="str">
        <f t="shared" si="3"/>
        <v xml:space="preserve"> </v>
      </c>
      <c r="L61" s="19" t="e">
        <f>+IF(#REF!=" "," ",IF(#REF!=#REF!,0,IF(#REF!=#REF!,0,1)))</f>
        <v>#REF!</v>
      </c>
    </row>
    <row r="62" spans="2:12" ht="12.5" x14ac:dyDescent="0.2">
      <c r="B62" s="138"/>
      <c r="C62" s="163" t="s">
        <v>1606</v>
      </c>
      <c r="D62" s="138" t="s">
        <v>1607</v>
      </c>
      <c r="E62" s="148"/>
      <c r="F62" s="135" t="str">
        <f t="shared" si="1"/>
        <v xml:space="preserve"> </v>
      </c>
      <c r="G62" s="135" t="str">
        <f t="shared" si="0"/>
        <v xml:space="preserve"> </v>
      </c>
      <c r="H62" s="136" t="str">
        <f t="shared" si="2"/>
        <v xml:space="preserve"> </v>
      </c>
      <c r="I62" s="151"/>
      <c r="K62" s="19" t="str">
        <f t="shared" si="3"/>
        <v xml:space="preserve"> </v>
      </c>
      <c r="L62" s="19" t="e">
        <f>+IF(#REF!=" "," ",IF(#REF!=#REF!,0,IF(#REF!=#REF!,0,1)))</f>
        <v>#REF!</v>
      </c>
    </row>
    <row r="63" spans="2:12" ht="13" x14ac:dyDescent="0.2">
      <c r="B63" s="165" t="s">
        <v>653</v>
      </c>
      <c r="C63" s="163" t="s">
        <v>1608</v>
      </c>
      <c r="D63" s="138" t="s">
        <v>1609</v>
      </c>
      <c r="E63" s="148"/>
      <c r="F63" s="135" t="str">
        <f t="shared" si="1"/>
        <v xml:space="preserve"> </v>
      </c>
      <c r="G63" s="135" t="str">
        <f t="shared" si="0"/>
        <v xml:space="preserve"> </v>
      </c>
      <c r="H63" s="136" t="str">
        <f t="shared" si="2"/>
        <v xml:space="preserve"> </v>
      </c>
      <c r="I63" s="151"/>
      <c r="K63" s="19" t="str">
        <f t="shared" si="3"/>
        <v xml:space="preserve"> </v>
      </c>
      <c r="L63" s="19" t="e">
        <f>+IF(#REF!=" "," ",IF(#REF!=#REF!,0,IF(#REF!=#REF!,0,1)))</f>
        <v>#REF!</v>
      </c>
    </row>
    <row r="64" spans="2:12" ht="12.5" x14ac:dyDescent="0.2">
      <c r="B64" s="138"/>
      <c r="C64" s="163" t="s">
        <v>1610</v>
      </c>
      <c r="D64" s="138" t="s">
        <v>1611</v>
      </c>
      <c r="E64" s="148"/>
      <c r="F64" s="135" t="str">
        <f t="shared" si="1"/>
        <v xml:space="preserve"> </v>
      </c>
      <c r="G64" s="135" t="str">
        <f t="shared" si="0"/>
        <v xml:space="preserve"> </v>
      </c>
      <c r="H64" s="136" t="str">
        <f t="shared" si="2"/>
        <v xml:space="preserve"> </v>
      </c>
      <c r="I64" s="151"/>
      <c r="K64" s="19" t="str">
        <f t="shared" si="3"/>
        <v xml:space="preserve"> </v>
      </c>
      <c r="L64" s="19" t="e">
        <f>+IF(#REF!=" "," ",IF(#REF!=#REF!,0,IF(#REF!=#REF!,0,1)))</f>
        <v>#REF!</v>
      </c>
    </row>
    <row r="65" spans="2:15" ht="37.5" x14ac:dyDescent="0.2">
      <c r="B65" s="138"/>
      <c r="C65" s="163" t="s">
        <v>1612</v>
      </c>
      <c r="D65" s="138" t="s">
        <v>1613</v>
      </c>
      <c r="E65" s="148"/>
      <c r="F65" s="135" t="str">
        <f t="shared" si="1"/>
        <v xml:space="preserve"> </v>
      </c>
      <c r="G65" s="135" t="str">
        <f t="shared" si="0"/>
        <v xml:space="preserve"> </v>
      </c>
      <c r="H65" s="136" t="str">
        <f t="shared" si="2"/>
        <v xml:space="preserve"> </v>
      </c>
      <c r="I65" s="151"/>
      <c r="K65" s="19" t="str">
        <f t="shared" si="3"/>
        <v xml:space="preserve"> </v>
      </c>
      <c r="L65" s="19" t="e">
        <f>+IF(#REF!=" "," ",IF(#REF!=#REF!,0,IF(#REF!=#REF!,0,1)))</f>
        <v>#REF!</v>
      </c>
    </row>
    <row r="66" spans="2:15" ht="25" x14ac:dyDescent="0.2">
      <c r="B66" s="138"/>
      <c r="C66" s="163" t="s">
        <v>1614</v>
      </c>
      <c r="D66" s="138" t="s">
        <v>1615</v>
      </c>
      <c r="E66" s="148"/>
      <c r="F66" s="135" t="str">
        <f t="shared" si="1"/>
        <v xml:space="preserve"> </v>
      </c>
      <c r="G66" s="135" t="str">
        <f t="shared" si="0"/>
        <v xml:space="preserve"> </v>
      </c>
      <c r="H66" s="136" t="str">
        <f t="shared" si="2"/>
        <v xml:space="preserve"> </v>
      </c>
      <c r="I66" s="151"/>
      <c r="K66" s="19" t="str">
        <f t="shared" si="3"/>
        <v xml:space="preserve"> </v>
      </c>
      <c r="L66" s="19" t="e">
        <f>+IF(#REF!=" "," ",IF(#REF!=#REF!,0,IF(#REF!=#REF!,0,1)))</f>
        <v>#REF!</v>
      </c>
    </row>
    <row r="67" spans="2:15" ht="25" x14ac:dyDescent="0.2">
      <c r="B67" s="138"/>
      <c r="C67" s="163" t="s">
        <v>1616</v>
      </c>
      <c r="D67" s="138" t="s">
        <v>1617</v>
      </c>
      <c r="E67" s="148"/>
      <c r="F67" s="135" t="str">
        <f t="shared" si="1"/>
        <v xml:space="preserve"> </v>
      </c>
      <c r="G67" s="135" t="str">
        <f t="shared" si="0"/>
        <v xml:space="preserve"> </v>
      </c>
      <c r="H67" s="136" t="str">
        <f t="shared" si="2"/>
        <v xml:space="preserve"> </v>
      </c>
      <c r="I67" s="151"/>
      <c r="K67" s="19" t="str">
        <f t="shared" si="3"/>
        <v xml:space="preserve"> </v>
      </c>
      <c r="L67" s="19" t="e">
        <f>+IF(#REF!=" "," ",IF(#REF!=#REF!,0,IF(#REF!=#REF!,0,1)))</f>
        <v>#REF!</v>
      </c>
    </row>
    <row r="68" spans="2:15" ht="25" x14ac:dyDescent="0.2">
      <c r="B68" s="138"/>
      <c r="C68" s="163" t="s">
        <v>1618</v>
      </c>
      <c r="D68" s="138" t="s">
        <v>1619</v>
      </c>
      <c r="E68" s="148"/>
      <c r="F68" s="135" t="str">
        <f t="shared" si="1"/>
        <v xml:space="preserve"> </v>
      </c>
      <c r="G68" s="135" t="str">
        <f t="shared" si="0"/>
        <v xml:space="preserve"> </v>
      </c>
      <c r="H68" s="136" t="str">
        <f t="shared" si="2"/>
        <v xml:space="preserve"> </v>
      </c>
      <c r="I68" s="151"/>
      <c r="K68" s="19" t="str">
        <f t="shared" si="3"/>
        <v xml:space="preserve"> </v>
      </c>
      <c r="L68" s="19" t="e">
        <f>+IF(#REF!=" "," ",IF(#REF!=#REF!,0,IF(#REF!=#REF!,0,1)))</f>
        <v>#REF!</v>
      </c>
    </row>
    <row r="69" spans="2:15" ht="37.5" x14ac:dyDescent="0.2">
      <c r="B69" s="138"/>
      <c r="C69" s="163" t="s">
        <v>1620</v>
      </c>
      <c r="D69" s="138" t="s">
        <v>1621</v>
      </c>
      <c r="E69" s="148"/>
      <c r="F69" s="135" t="str">
        <f t="shared" si="1"/>
        <v xml:space="preserve"> </v>
      </c>
      <c r="G69" s="135" t="str">
        <f t="shared" si="0"/>
        <v xml:space="preserve"> </v>
      </c>
      <c r="H69" s="136" t="str">
        <f t="shared" si="2"/>
        <v xml:space="preserve"> </v>
      </c>
      <c r="I69" s="24"/>
      <c r="J69" s="17"/>
      <c r="K69" s="18"/>
      <c r="L69" s="18"/>
      <c r="M69" s="17"/>
      <c r="N69" s="17"/>
      <c r="O69" s="17"/>
    </row>
    <row r="70" spans="2:15" ht="37.5" x14ac:dyDescent="0.2">
      <c r="B70" s="138"/>
      <c r="C70" s="163" t="s">
        <v>473</v>
      </c>
      <c r="D70" s="138" t="s">
        <v>1622</v>
      </c>
      <c r="E70" s="148"/>
      <c r="F70" s="135" t="str">
        <f t="shared" si="1"/>
        <v xml:space="preserve"> </v>
      </c>
      <c r="G70" s="135" t="str">
        <f t="shared" si="0"/>
        <v xml:space="preserve"> </v>
      </c>
      <c r="H70" s="136" t="str">
        <f t="shared" si="2"/>
        <v xml:space="preserve"> </v>
      </c>
      <c r="I70" s="24"/>
      <c r="J70" s="17"/>
      <c r="K70" s="18"/>
      <c r="L70" s="18"/>
      <c r="M70" s="17"/>
      <c r="N70" s="17"/>
      <c r="O70" s="17"/>
    </row>
    <row r="71" spans="2:15" ht="52" x14ac:dyDescent="0.2">
      <c r="B71" s="165" t="s">
        <v>1623</v>
      </c>
      <c r="C71" s="163" t="s">
        <v>1624</v>
      </c>
      <c r="D71" s="138" t="s">
        <v>1625</v>
      </c>
      <c r="E71" s="148"/>
      <c r="F71" s="135" t="str">
        <f t="shared" si="1"/>
        <v xml:space="preserve"> </v>
      </c>
      <c r="G71" s="135" t="str">
        <f t="shared" si="0"/>
        <v xml:space="preserve"> </v>
      </c>
      <c r="H71" s="136" t="str">
        <f t="shared" si="2"/>
        <v xml:space="preserve"> </v>
      </c>
      <c r="J71" s="17"/>
      <c r="K71" s="18"/>
      <c r="L71" s="18"/>
      <c r="M71" s="17"/>
      <c r="N71" s="17"/>
      <c r="O71" s="17"/>
    </row>
    <row r="72" spans="2:15" ht="12.5" x14ac:dyDescent="0.2">
      <c r="B72" s="138"/>
      <c r="C72" s="163" t="s">
        <v>1626</v>
      </c>
      <c r="D72" s="138" t="s">
        <v>1627</v>
      </c>
      <c r="E72" s="148"/>
      <c r="F72" s="135" t="str">
        <f t="shared" si="1"/>
        <v xml:space="preserve"> </v>
      </c>
      <c r="G72" s="135" t="str">
        <f t="shared" si="0"/>
        <v xml:space="preserve"> </v>
      </c>
      <c r="H72" s="136" t="str">
        <f t="shared" si="2"/>
        <v xml:space="preserve"> </v>
      </c>
      <c r="J72" s="17"/>
      <c r="K72" s="18"/>
      <c r="L72" s="18"/>
      <c r="M72" s="17"/>
      <c r="N72" s="17"/>
      <c r="O72" s="17"/>
    </row>
    <row r="73" spans="2:15" s="24" customFormat="1" ht="12.5" x14ac:dyDescent="0.2">
      <c r="B73" s="138"/>
      <c r="C73" s="163" t="s">
        <v>1628</v>
      </c>
      <c r="D73" s="138" t="s">
        <v>1629</v>
      </c>
      <c r="E73" s="148"/>
      <c r="F73" s="135" t="str">
        <f t="shared" si="1"/>
        <v xml:space="preserve"> </v>
      </c>
      <c r="G73" s="135" t="str">
        <f t="shared" si="0"/>
        <v xml:space="preserve"> </v>
      </c>
      <c r="H73" s="136" t="str">
        <f t="shared" si="2"/>
        <v xml:space="preserve"> </v>
      </c>
      <c r="I73" s="18"/>
      <c r="J73" s="18"/>
      <c r="K73" s="18"/>
      <c r="L73" s="18"/>
      <c r="M73" s="18"/>
      <c r="N73" s="18"/>
      <c r="O73" s="18"/>
    </row>
    <row r="74" spans="2:15" s="24" customFormat="1" ht="25" x14ac:dyDescent="0.2">
      <c r="B74" s="138"/>
      <c r="C74" s="163" t="s">
        <v>1630</v>
      </c>
      <c r="D74" s="138" t="s">
        <v>1631</v>
      </c>
      <c r="E74" s="148"/>
      <c r="F74" s="135" t="str">
        <f t="shared" si="1"/>
        <v xml:space="preserve"> </v>
      </c>
      <c r="G74" s="135" t="str">
        <f t="shared" si="0"/>
        <v xml:space="preserve"> </v>
      </c>
      <c r="H74" s="136" t="str">
        <f t="shared" si="2"/>
        <v xml:space="preserve"> </v>
      </c>
      <c r="I74" s="18"/>
      <c r="J74" s="18"/>
      <c r="K74" s="18"/>
      <c r="L74" s="18"/>
      <c r="M74" s="18"/>
      <c r="N74" s="18"/>
      <c r="O74" s="18"/>
    </row>
    <row r="75" spans="2:15" s="24" customFormat="1" ht="25" x14ac:dyDescent="0.2">
      <c r="B75" s="138"/>
      <c r="C75" s="163" t="s">
        <v>1632</v>
      </c>
      <c r="D75" s="138" t="s">
        <v>1633</v>
      </c>
      <c r="E75" s="148"/>
      <c r="F75" s="135" t="str">
        <f t="shared" si="1"/>
        <v xml:space="preserve"> </v>
      </c>
      <c r="G75" s="135" t="str">
        <f t="shared" si="0"/>
        <v xml:space="preserve"> </v>
      </c>
      <c r="H75" s="136" t="str">
        <f t="shared" si="2"/>
        <v xml:space="preserve"> </v>
      </c>
      <c r="I75" s="18"/>
      <c r="J75" s="18"/>
      <c r="K75" s="18"/>
      <c r="L75" s="18"/>
      <c r="M75" s="18"/>
      <c r="N75" s="18"/>
      <c r="O75" s="18"/>
    </row>
    <row r="76" spans="2:15" s="24" customFormat="1" ht="12.5" x14ac:dyDescent="0.2">
      <c r="B76" s="138"/>
      <c r="C76" s="163" t="s">
        <v>1634</v>
      </c>
      <c r="D76" s="138" t="s">
        <v>1635</v>
      </c>
      <c r="E76" s="148"/>
      <c r="F76" s="135" t="str">
        <f t="shared" si="1"/>
        <v xml:space="preserve"> </v>
      </c>
      <c r="G76" s="135" t="str">
        <f t="shared" si="0"/>
        <v xml:space="preserve"> </v>
      </c>
      <c r="H76" s="136" t="str">
        <f t="shared" si="2"/>
        <v xml:space="preserve"> </v>
      </c>
      <c r="I76" s="18"/>
      <c r="J76" s="18"/>
      <c r="K76" s="18"/>
      <c r="L76" s="18"/>
      <c r="M76" s="18"/>
      <c r="N76" s="18"/>
      <c r="O76" s="18"/>
    </row>
    <row r="77" spans="2:15" s="24" customFormat="1" ht="25" x14ac:dyDescent="0.2">
      <c r="B77" s="138"/>
      <c r="C77" s="163" t="s">
        <v>1636</v>
      </c>
      <c r="D77" s="138" t="s">
        <v>1637</v>
      </c>
      <c r="E77" s="148"/>
      <c r="F77" s="135" t="str">
        <f t="shared" si="1"/>
        <v xml:space="preserve"> </v>
      </c>
      <c r="G77" s="135" t="str">
        <f t="shared" si="0"/>
        <v xml:space="preserve"> </v>
      </c>
      <c r="H77" s="136" t="str">
        <f t="shared" si="2"/>
        <v xml:space="preserve"> </v>
      </c>
      <c r="I77" s="18"/>
      <c r="J77" s="18"/>
      <c r="K77" s="18"/>
      <c r="L77" s="18"/>
      <c r="M77" s="18"/>
      <c r="N77" s="18"/>
      <c r="O77" s="18"/>
    </row>
    <row r="78" spans="2:15" s="24" customFormat="1" ht="37.5" x14ac:dyDescent="0.2">
      <c r="B78" s="138"/>
      <c r="C78" s="163" t="s">
        <v>1638</v>
      </c>
      <c r="D78" s="138" t="s">
        <v>1639</v>
      </c>
      <c r="E78" s="148"/>
      <c r="F78" s="135" t="str">
        <f t="shared" si="1"/>
        <v xml:space="preserve"> </v>
      </c>
      <c r="G78" s="135" t="str">
        <f t="shared" si="0"/>
        <v xml:space="preserve"> </v>
      </c>
      <c r="H78" s="136" t="str">
        <f t="shared" si="2"/>
        <v xml:space="preserve"> </v>
      </c>
      <c r="I78" s="18"/>
      <c r="J78" s="18"/>
      <c r="K78" s="18"/>
      <c r="L78" s="18"/>
      <c r="M78" s="18"/>
      <c r="N78" s="18"/>
      <c r="O78" s="18"/>
    </row>
    <row r="79" spans="2:15" s="24" customFormat="1" ht="37.5" x14ac:dyDescent="0.2">
      <c r="B79" s="138"/>
      <c r="C79" s="163" t="s">
        <v>1640</v>
      </c>
      <c r="D79" s="138" t="s">
        <v>1641</v>
      </c>
      <c r="E79" s="148"/>
      <c r="F79" s="135" t="str">
        <f t="shared" si="1"/>
        <v xml:space="preserve"> </v>
      </c>
      <c r="G79" s="135" t="str">
        <f t="shared" si="0"/>
        <v xml:space="preserve"> </v>
      </c>
      <c r="H79" s="136" t="str">
        <f t="shared" si="2"/>
        <v xml:space="preserve"> </v>
      </c>
      <c r="I79" s="18"/>
      <c r="J79" s="18"/>
      <c r="K79" s="18"/>
      <c r="L79" s="18"/>
      <c r="M79" s="18"/>
      <c r="N79" s="18"/>
      <c r="O79" s="18"/>
    </row>
    <row r="80" spans="2:15" s="24" customFormat="1" ht="25" x14ac:dyDescent="0.2">
      <c r="B80" s="138"/>
      <c r="C80" s="163" t="s">
        <v>1642</v>
      </c>
      <c r="D80" s="138" t="s">
        <v>1643</v>
      </c>
      <c r="E80" s="148"/>
      <c r="F80" s="135" t="str">
        <f t="shared" si="1"/>
        <v xml:space="preserve"> </v>
      </c>
      <c r="G80" s="135" t="str">
        <f t="shared" si="0"/>
        <v xml:space="preserve"> </v>
      </c>
      <c r="H80" s="136" t="str">
        <f t="shared" si="2"/>
        <v xml:space="preserve"> </v>
      </c>
      <c r="I80" s="18"/>
      <c r="J80" s="18"/>
      <c r="K80" s="18"/>
      <c r="L80" s="18"/>
      <c r="M80" s="18"/>
      <c r="N80" s="18"/>
      <c r="O80" s="18"/>
    </row>
    <row r="81" spans="2:15" s="24" customFormat="1" ht="12.5" x14ac:dyDescent="0.2">
      <c r="B81" s="138"/>
      <c r="C81" s="163" t="s">
        <v>1644</v>
      </c>
      <c r="D81" s="138" t="s">
        <v>1645</v>
      </c>
      <c r="E81" s="152"/>
      <c r="F81" s="135" t="str">
        <f t="shared" si="1"/>
        <v xml:space="preserve"> </v>
      </c>
      <c r="G81" s="135" t="str">
        <f t="shared" si="0"/>
        <v xml:space="preserve"> </v>
      </c>
      <c r="H81" s="136" t="str">
        <f t="shared" si="2"/>
        <v xml:space="preserve"> </v>
      </c>
      <c r="I81" s="18"/>
      <c r="J81" s="18"/>
      <c r="K81" s="18"/>
      <c r="L81" s="18"/>
      <c r="M81" s="18"/>
      <c r="N81" s="18"/>
      <c r="O81" s="18"/>
    </row>
    <row r="82" spans="2:15" s="24" customFormat="1" ht="39" x14ac:dyDescent="0.2">
      <c r="B82" s="165" t="s">
        <v>1646</v>
      </c>
      <c r="C82" s="163" t="s">
        <v>1647</v>
      </c>
      <c r="D82" s="138" t="s">
        <v>1648</v>
      </c>
      <c r="E82" s="152"/>
      <c r="F82" s="135" t="str">
        <f t="shared" si="1"/>
        <v xml:space="preserve"> </v>
      </c>
      <c r="G82" s="135" t="str">
        <f t="shared" si="0"/>
        <v xml:space="preserve"> </v>
      </c>
      <c r="H82" s="136" t="str">
        <f t="shared" si="2"/>
        <v xml:space="preserve"> </v>
      </c>
      <c r="I82" s="18"/>
      <c r="J82" s="18"/>
      <c r="K82" s="18"/>
      <c r="L82" s="18"/>
      <c r="M82" s="18"/>
      <c r="N82" s="18"/>
      <c r="O82" s="18"/>
    </row>
    <row r="83" spans="2:15" s="24" customFormat="1" ht="12.5" x14ac:dyDescent="0.2">
      <c r="B83" s="138"/>
      <c r="C83" s="163" t="s">
        <v>1649</v>
      </c>
      <c r="D83" s="138" t="s">
        <v>1650</v>
      </c>
      <c r="E83" s="152"/>
      <c r="F83" s="135" t="str">
        <f t="shared" si="1"/>
        <v xml:space="preserve"> </v>
      </c>
      <c r="G83" s="135" t="str">
        <f t="shared" si="0"/>
        <v xml:space="preserve"> </v>
      </c>
      <c r="H83" s="136" t="str">
        <f t="shared" si="2"/>
        <v xml:space="preserve"> </v>
      </c>
      <c r="I83" s="18"/>
      <c r="J83" s="18"/>
      <c r="K83" s="18"/>
      <c r="L83" s="18"/>
      <c r="M83" s="18"/>
      <c r="N83" s="18"/>
      <c r="O83" s="18"/>
    </row>
    <row r="84" spans="2:15" s="24" customFormat="1" ht="25" x14ac:dyDescent="0.2">
      <c r="B84" s="138"/>
      <c r="C84" s="163" t="s">
        <v>1651</v>
      </c>
      <c r="D84" s="138" t="s">
        <v>1652</v>
      </c>
      <c r="E84" s="152"/>
      <c r="F84" s="135" t="str">
        <f t="shared" si="1"/>
        <v xml:space="preserve"> </v>
      </c>
      <c r="G84" s="135" t="str">
        <f t="shared" ref="G84:G126" si="4">+IF($F84="Nee, geheel niet van toepassing", "Maatregel n.v.t.", " ")</f>
        <v xml:space="preserve"> </v>
      </c>
      <c r="H84" s="136" t="str">
        <f t="shared" si="2"/>
        <v xml:space="preserve"> </v>
      </c>
      <c r="I84" s="18"/>
      <c r="J84" s="18"/>
      <c r="K84" s="18"/>
      <c r="L84" s="18"/>
      <c r="M84" s="18"/>
      <c r="N84" s="18"/>
      <c r="O84" s="18"/>
    </row>
    <row r="85" spans="2:15" s="24" customFormat="1" ht="12.5" x14ac:dyDescent="0.2">
      <c r="B85" s="138"/>
      <c r="C85" s="163" t="s">
        <v>1653</v>
      </c>
      <c r="D85" s="138" t="s">
        <v>1654</v>
      </c>
      <c r="E85" s="152"/>
      <c r="F85" s="135" t="str">
        <f t="shared" ref="F85:F126" si="5">+IF($D$8=$F$17, $F$13, " ")</f>
        <v xml:space="preserve"> </v>
      </c>
      <c r="G85" s="135" t="str">
        <f t="shared" si="4"/>
        <v xml:space="preserve"> </v>
      </c>
      <c r="H85" s="136" t="str">
        <f t="shared" ref="H85:H126" si="6">+IF($D$8=$F$17,"N.v.t."," ")</f>
        <v xml:space="preserve"> </v>
      </c>
      <c r="I85" s="18"/>
      <c r="J85" s="18"/>
      <c r="K85" s="18"/>
      <c r="L85" s="18"/>
      <c r="M85" s="18"/>
      <c r="N85" s="18"/>
      <c r="O85" s="18"/>
    </row>
    <row r="86" spans="2:15" s="24" customFormat="1" ht="12.5" x14ac:dyDescent="0.2">
      <c r="B86" s="138"/>
      <c r="C86" s="163" t="s">
        <v>1655</v>
      </c>
      <c r="D86" s="138" t="s">
        <v>1656</v>
      </c>
      <c r="E86" s="148"/>
      <c r="F86" s="135" t="str">
        <f t="shared" si="5"/>
        <v xml:space="preserve"> </v>
      </c>
      <c r="G86" s="135" t="str">
        <f t="shared" si="4"/>
        <v xml:space="preserve"> </v>
      </c>
      <c r="H86" s="136" t="str">
        <f t="shared" si="6"/>
        <v xml:space="preserve"> </v>
      </c>
      <c r="I86" s="18"/>
      <c r="J86" s="18"/>
      <c r="K86" s="18"/>
      <c r="L86" s="18"/>
      <c r="M86" s="18"/>
      <c r="N86" s="18"/>
      <c r="O86" s="18"/>
    </row>
    <row r="87" spans="2:15" s="24" customFormat="1" ht="12.5" x14ac:dyDescent="0.2">
      <c r="B87" s="138"/>
      <c r="C87" s="163" t="s">
        <v>1657</v>
      </c>
      <c r="D87" s="138" t="s">
        <v>1658</v>
      </c>
      <c r="E87" s="148"/>
      <c r="F87" s="135" t="str">
        <f t="shared" si="5"/>
        <v xml:space="preserve"> </v>
      </c>
      <c r="G87" s="135" t="str">
        <f t="shared" si="4"/>
        <v xml:space="preserve"> </v>
      </c>
      <c r="H87" s="136" t="str">
        <f t="shared" si="6"/>
        <v xml:space="preserve"> </v>
      </c>
      <c r="I87" s="18"/>
      <c r="J87" s="18"/>
      <c r="K87" s="18"/>
      <c r="L87" s="18"/>
      <c r="M87" s="18"/>
      <c r="N87" s="18"/>
      <c r="O87" s="18"/>
    </row>
    <row r="88" spans="2:15" s="24" customFormat="1" ht="25" x14ac:dyDescent="0.2">
      <c r="B88" s="165" t="s">
        <v>1659</v>
      </c>
      <c r="C88" s="163" t="s">
        <v>1660</v>
      </c>
      <c r="D88" s="138" t="s">
        <v>1661</v>
      </c>
      <c r="E88" s="148"/>
      <c r="F88" s="135" t="str">
        <f t="shared" si="5"/>
        <v xml:space="preserve"> </v>
      </c>
      <c r="G88" s="135" t="str">
        <f t="shared" si="4"/>
        <v xml:space="preserve"> </v>
      </c>
      <c r="H88" s="136" t="str">
        <f t="shared" si="6"/>
        <v xml:space="preserve"> </v>
      </c>
      <c r="I88" s="18"/>
      <c r="J88" s="18"/>
      <c r="K88" s="18"/>
      <c r="L88" s="18"/>
      <c r="M88" s="18"/>
      <c r="N88" s="18"/>
      <c r="O88" s="18"/>
    </row>
    <row r="89" spans="2:15" s="24" customFormat="1" ht="13" x14ac:dyDescent="0.2">
      <c r="B89" s="165" t="s">
        <v>666</v>
      </c>
      <c r="C89" s="163" t="s">
        <v>1662</v>
      </c>
      <c r="D89" s="138" t="s">
        <v>1663</v>
      </c>
      <c r="E89" s="148"/>
      <c r="F89" s="135" t="str">
        <f t="shared" si="5"/>
        <v xml:space="preserve"> </v>
      </c>
      <c r="G89" s="135" t="str">
        <f t="shared" si="4"/>
        <v xml:space="preserve"> </v>
      </c>
      <c r="H89" s="136" t="str">
        <f t="shared" si="6"/>
        <v xml:space="preserve"> </v>
      </c>
      <c r="I89" s="18"/>
      <c r="J89" s="18"/>
      <c r="K89" s="18"/>
      <c r="L89" s="18"/>
      <c r="M89" s="18"/>
      <c r="N89" s="18"/>
      <c r="O89" s="18"/>
    </row>
    <row r="90" spans="2:15" s="24" customFormat="1" ht="12.5" x14ac:dyDescent="0.2">
      <c r="B90" s="138"/>
      <c r="C90" s="163" t="s">
        <v>1664</v>
      </c>
      <c r="D90" s="138" t="s">
        <v>1665</v>
      </c>
      <c r="E90" s="148"/>
      <c r="F90" s="135" t="str">
        <f t="shared" si="5"/>
        <v xml:space="preserve"> </v>
      </c>
      <c r="G90" s="135" t="str">
        <f t="shared" si="4"/>
        <v xml:space="preserve"> </v>
      </c>
      <c r="H90" s="136" t="str">
        <f t="shared" si="6"/>
        <v xml:space="preserve"> </v>
      </c>
      <c r="I90" s="18"/>
      <c r="J90" s="18"/>
      <c r="K90" s="18"/>
      <c r="L90" s="18"/>
      <c r="M90" s="18"/>
      <c r="N90" s="18"/>
      <c r="O90" s="18"/>
    </row>
    <row r="91" spans="2:15" s="24" customFormat="1" ht="12.5" x14ac:dyDescent="0.2">
      <c r="B91" s="138"/>
      <c r="C91" s="163" t="s">
        <v>1666</v>
      </c>
      <c r="D91" s="138" t="s">
        <v>1667</v>
      </c>
      <c r="E91" s="148"/>
      <c r="F91" s="135" t="str">
        <f t="shared" si="5"/>
        <v xml:space="preserve"> </v>
      </c>
      <c r="G91" s="135" t="str">
        <f t="shared" si="4"/>
        <v xml:space="preserve"> </v>
      </c>
      <c r="H91" s="136" t="str">
        <f t="shared" si="6"/>
        <v xml:space="preserve"> </v>
      </c>
      <c r="I91" s="18"/>
      <c r="J91" s="18"/>
      <c r="K91" s="18"/>
      <c r="L91" s="18"/>
      <c r="M91" s="18"/>
      <c r="N91" s="18"/>
      <c r="O91" s="18"/>
    </row>
    <row r="92" spans="2:15" s="24" customFormat="1" ht="12.5" x14ac:dyDescent="0.2">
      <c r="B92" s="138"/>
      <c r="C92" s="163" t="s">
        <v>1668</v>
      </c>
      <c r="D92" s="138" t="s">
        <v>1669</v>
      </c>
      <c r="E92" s="148"/>
      <c r="F92" s="135" t="str">
        <f t="shared" si="5"/>
        <v xml:space="preserve"> </v>
      </c>
      <c r="G92" s="135" t="str">
        <f t="shared" si="4"/>
        <v xml:space="preserve"> </v>
      </c>
      <c r="H92" s="136" t="str">
        <f t="shared" si="6"/>
        <v xml:space="preserve"> </v>
      </c>
      <c r="I92" s="18"/>
      <c r="J92" s="18"/>
      <c r="K92" s="18"/>
      <c r="L92" s="18"/>
      <c r="M92" s="18"/>
      <c r="N92" s="18"/>
      <c r="O92" s="18"/>
    </row>
    <row r="93" spans="2:15" s="24" customFormat="1" ht="37.5" x14ac:dyDescent="0.2">
      <c r="B93" s="165" t="s">
        <v>1670</v>
      </c>
      <c r="C93" s="163" t="s">
        <v>1671</v>
      </c>
      <c r="D93" s="138" t="s">
        <v>1672</v>
      </c>
      <c r="E93" s="148"/>
      <c r="F93" s="135" t="str">
        <f t="shared" si="5"/>
        <v xml:space="preserve"> </v>
      </c>
      <c r="G93" s="135" t="str">
        <f t="shared" si="4"/>
        <v xml:space="preserve"> </v>
      </c>
      <c r="H93" s="136" t="str">
        <f t="shared" si="6"/>
        <v xml:space="preserve"> </v>
      </c>
      <c r="I93" s="18"/>
      <c r="J93" s="18"/>
      <c r="K93" s="18"/>
      <c r="L93" s="18"/>
      <c r="M93" s="18"/>
      <c r="N93" s="18"/>
      <c r="O93" s="18"/>
    </row>
    <row r="94" spans="2:15" s="24" customFormat="1" ht="25" x14ac:dyDescent="0.2">
      <c r="B94" s="138"/>
      <c r="C94" s="163" t="s">
        <v>1673</v>
      </c>
      <c r="D94" s="138" t="s">
        <v>1674</v>
      </c>
      <c r="E94" s="148"/>
      <c r="F94" s="135" t="str">
        <f t="shared" si="5"/>
        <v xml:space="preserve"> </v>
      </c>
      <c r="G94" s="135" t="str">
        <f t="shared" si="4"/>
        <v xml:space="preserve"> </v>
      </c>
      <c r="H94" s="136" t="str">
        <f t="shared" si="6"/>
        <v xml:space="preserve"> </v>
      </c>
      <c r="I94" s="18"/>
      <c r="J94" s="18"/>
      <c r="K94" s="18"/>
      <c r="L94" s="18"/>
      <c r="M94" s="18"/>
      <c r="N94" s="18"/>
      <c r="O94" s="18"/>
    </row>
    <row r="95" spans="2:15" s="24" customFormat="1" ht="37.5" x14ac:dyDescent="0.2">
      <c r="B95" s="138"/>
      <c r="C95" s="163" t="s">
        <v>1675</v>
      </c>
      <c r="D95" s="138" t="s">
        <v>1676</v>
      </c>
      <c r="E95" s="148"/>
      <c r="F95" s="135" t="str">
        <f t="shared" si="5"/>
        <v xml:space="preserve"> </v>
      </c>
      <c r="G95" s="135" t="str">
        <f t="shared" si="4"/>
        <v xml:space="preserve"> </v>
      </c>
      <c r="H95" s="136" t="str">
        <f t="shared" si="6"/>
        <v xml:space="preserve"> </v>
      </c>
      <c r="I95" s="18"/>
      <c r="J95" s="18"/>
      <c r="K95" s="18"/>
      <c r="L95" s="18"/>
      <c r="M95" s="18"/>
      <c r="N95" s="18"/>
      <c r="O95" s="18"/>
    </row>
    <row r="96" spans="2:15" s="24" customFormat="1" ht="12.5" x14ac:dyDescent="0.2">
      <c r="B96" s="138"/>
      <c r="C96" s="138" t="s">
        <v>1677</v>
      </c>
      <c r="D96" s="138" t="s">
        <v>1678</v>
      </c>
      <c r="E96" s="148"/>
      <c r="F96" s="135" t="str">
        <f t="shared" si="5"/>
        <v xml:space="preserve"> </v>
      </c>
      <c r="G96" s="135" t="str">
        <f t="shared" si="4"/>
        <v xml:space="preserve"> </v>
      </c>
      <c r="H96" s="136" t="str">
        <f t="shared" si="6"/>
        <v xml:space="preserve"> </v>
      </c>
      <c r="I96" s="18"/>
      <c r="J96" s="18"/>
      <c r="K96" s="18"/>
      <c r="L96" s="18"/>
      <c r="M96" s="18"/>
      <c r="N96" s="18"/>
      <c r="O96" s="18"/>
    </row>
    <row r="97" spans="2:15" s="24" customFormat="1" ht="12.5" x14ac:dyDescent="0.2">
      <c r="B97" s="138"/>
      <c r="C97" s="138" t="s">
        <v>1679</v>
      </c>
      <c r="D97" s="138" t="s">
        <v>1680</v>
      </c>
      <c r="E97" s="148"/>
      <c r="F97" s="135" t="str">
        <f t="shared" si="5"/>
        <v xml:space="preserve"> </v>
      </c>
      <c r="G97" s="135" t="str">
        <f t="shared" si="4"/>
        <v xml:space="preserve"> </v>
      </c>
      <c r="H97" s="136" t="str">
        <f t="shared" si="6"/>
        <v xml:space="preserve"> </v>
      </c>
      <c r="I97" s="18"/>
      <c r="J97" s="18"/>
      <c r="K97" s="18"/>
      <c r="L97" s="18"/>
      <c r="M97" s="18"/>
      <c r="N97" s="18"/>
      <c r="O97" s="18"/>
    </row>
    <row r="98" spans="2:15" s="24" customFormat="1" ht="25" x14ac:dyDescent="0.2">
      <c r="B98" s="138"/>
      <c r="C98" s="138" t="s">
        <v>1681</v>
      </c>
      <c r="D98" s="138" t="s">
        <v>1682</v>
      </c>
      <c r="E98" s="148"/>
      <c r="F98" s="135" t="str">
        <f t="shared" si="5"/>
        <v xml:space="preserve"> </v>
      </c>
      <c r="G98" s="135" t="str">
        <f t="shared" si="4"/>
        <v xml:space="preserve"> </v>
      </c>
      <c r="H98" s="136" t="str">
        <f t="shared" si="6"/>
        <v xml:space="preserve"> </v>
      </c>
      <c r="I98" s="18"/>
      <c r="J98" s="18"/>
      <c r="K98" s="18"/>
      <c r="L98" s="18"/>
      <c r="M98" s="18"/>
      <c r="N98" s="18"/>
      <c r="O98" s="18"/>
    </row>
    <row r="99" spans="2:15" s="24" customFormat="1" ht="12.5" x14ac:dyDescent="0.2">
      <c r="B99" s="138"/>
      <c r="C99" s="138" t="s">
        <v>1683</v>
      </c>
      <c r="D99" s="138" t="s">
        <v>1684</v>
      </c>
      <c r="E99" s="148"/>
      <c r="F99" s="135" t="str">
        <f t="shared" si="5"/>
        <v xml:space="preserve"> </v>
      </c>
      <c r="G99" s="135" t="str">
        <f t="shared" si="4"/>
        <v xml:space="preserve"> </v>
      </c>
      <c r="H99" s="136" t="str">
        <f t="shared" si="6"/>
        <v xml:space="preserve"> </v>
      </c>
      <c r="I99" s="18"/>
      <c r="J99" s="18"/>
      <c r="K99" s="18"/>
      <c r="L99" s="18"/>
      <c r="M99" s="18"/>
      <c r="N99" s="18"/>
      <c r="O99" s="18"/>
    </row>
    <row r="100" spans="2:15" s="24" customFormat="1" ht="12.5" x14ac:dyDescent="0.2">
      <c r="B100" s="138"/>
      <c r="C100" s="138" t="s">
        <v>1685</v>
      </c>
      <c r="D100" s="138" t="s">
        <v>1686</v>
      </c>
      <c r="E100" s="148"/>
      <c r="F100" s="135" t="str">
        <f t="shared" si="5"/>
        <v xml:space="preserve"> </v>
      </c>
      <c r="G100" s="135" t="str">
        <f t="shared" si="4"/>
        <v xml:space="preserve"> </v>
      </c>
      <c r="H100" s="136" t="str">
        <f t="shared" si="6"/>
        <v xml:space="preserve"> </v>
      </c>
      <c r="I100" s="18"/>
      <c r="J100" s="18"/>
      <c r="K100" s="18"/>
      <c r="L100" s="18"/>
      <c r="M100" s="18"/>
      <c r="N100" s="18"/>
      <c r="O100" s="18"/>
    </row>
    <row r="101" spans="2:15" s="24" customFormat="1" ht="25" x14ac:dyDescent="0.2">
      <c r="B101" s="138"/>
      <c r="C101" s="138" t="s">
        <v>1687</v>
      </c>
      <c r="D101" s="138" t="s">
        <v>1688</v>
      </c>
      <c r="E101" s="148"/>
      <c r="F101" s="135" t="str">
        <f t="shared" si="5"/>
        <v xml:space="preserve"> </v>
      </c>
      <c r="G101" s="135" t="str">
        <f t="shared" si="4"/>
        <v xml:space="preserve"> </v>
      </c>
      <c r="H101" s="136" t="str">
        <f t="shared" si="6"/>
        <v xml:space="preserve"> </v>
      </c>
      <c r="I101" s="18"/>
      <c r="J101" s="18"/>
      <c r="K101" s="18"/>
      <c r="L101" s="18"/>
      <c r="M101" s="18"/>
      <c r="N101" s="18"/>
      <c r="O101" s="18"/>
    </row>
    <row r="102" spans="2:15" s="24" customFormat="1" ht="12.5" x14ac:dyDescent="0.2">
      <c r="B102" s="138"/>
      <c r="C102" s="138" t="s">
        <v>1689</v>
      </c>
      <c r="D102" s="138" t="s">
        <v>1690</v>
      </c>
      <c r="E102" s="148"/>
      <c r="F102" s="135" t="str">
        <f t="shared" si="5"/>
        <v xml:space="preserve"> </v>
      </c>
      <c r="G102" s="135" t="str">
        <f t="shared" si="4"/>
        <v xml:space="preserve"> </v>
      </c>
      <c r="H102" s="136" t="str">
        <f t="shared" si="6"/>
        <v xml:space="preserve"> </v>
      </c>
      <c r="I102" s="18"/>
      <c r="J102" s="18"/>
      <c r="K102" s="19"/>
      <c r="L102" s="19"/>
      <c r="M102" s="18"/>
      <c r="N102" s="18"/>
      <c r="O102" s="18"/>
    </row>
    <row r="103" spans="2:15" s="24" customFormat="1" ht="25" x14ac:dyDescent="0.2">
      <c r="B103" s="138"/>
      <c r="C103" s="138" t="s">
        <v>1691</v>
      </c>
      <c r="D103" s="138" t="s">
        <v>1692</v>
      </c>
      <c r="E103" s="148"/>
      <c r="F103" s="135" t="str">
        <f t="shared" si="5"/>
        <v xml:space="preserve"> </v>
      </c>
      <c r="G103" s="135" t="str">
        <f t="shared" si="4"/>
        <v xml:space="preserve"> </v>
      </c>
      <c r="H103" s="136" t="str">
        <f t="shared" si="6"/>
        <v xml:space="preserve"> </v>
      </c>
      <c r="I103" s="18"/>
      <c r="J103" s="18"/>
      <c r="K103" s="19"/>
      <c r="L103" s="19"/>
      <c r="M103" s="18"/>
      <c r="N103" s="18"/>
      <c r="O103" s="18"/>
    </row>
    <row r="104" spans="2:15" s="24" customFormat="1" ht="12.5" x14ac:dyDescent="0.2">
      <c r="B104" s="138"/>
      <c r="C104" s="138" t="s">
        <v>1693</v>
      </c>
      <c r="D104" s="138" t="s">
        <v>1694</v>
      </c>
      <c r="E104" s="148"/>
      <c r="F104" s="135" t="str">
        <f t="shared" si="5"/>
        <v xml:space="preserve"> </v>
      </c>
      <c r="G104" s="135" t="str">
        <f t="shared" si="4"/>
        <v xml:space="preserve"> </v>
      </c>
      <c r="H104" s="136" t="str">
        <f t="shared" si="6"/>
        <v xml:space="preserve"> </v>
      </c>
      <c r="I104" s="18"/>
      <c r="J104" s="18"/>
      <c r="K104" s="19"/>
      <c r="L104" s="19"/>
      <c r="M104" s="18"/>
      <c r="N104" s="18"/>
      <c r="O104" s="18"/>
    </row>
    <row r="105" spans="2:15" s="24" customFormat="1" ht="25" x14ac:dyDescent="0.2">
      <c r="B105" s="165" t="s">
        <v>1695</v>
      </c>
      <c r="C105" s="163" t="s">
        <v>1696</v>
      </c>
      <c r="D105" s="138" t="s">
        <v>1697</v>
      </c>
      <c r="E105" s="148"/>
      <c r="F105" s="135" t="str">
        <f t="shared" si="5"/>
        <v xml:space="preserve"> </v>
      </c>
      <c r="G105" s="135" t="str">
        <f t="shared" si="4"/>
        <v xml:space="preserve"> </v>
      </c>
      <c r="H105" s="136" t="str">
        <f t="shared" si="6"/>
        <v xml:space="preserve"> </v>
      </c>
      <c r="I105" s="18"/>
      <c r="J105" s="18"/>
      <c r="K105" s="19"/>
      <c r="L105" s="19"/>
      <c r="M105" s="18"/>
      <c r="N105" s="18"/>
      <c r="O105" s="18"/>
    </row>
    <row r="106" spans="2:15" s="24" customFormat="1" ht="12.5" x14ac:dyDescent="0.2">
      <c r="B106" s="138"/>
      <c r="C106" s="163" t="s">
        <v>1698</v>
      </c>
      <c r="D106" s="138" t="s">
        <v>1699</v>
      </c>
      <c r="E106" s="153"/>
      <c r="F106" s="135" t="str">
        <f t="shared" si="5"/>
        <v xml:space="preserve"> </v>
      </c>
      <c r="G106" s="135" t="str">
        <f t="shared" si="4"/>
        <v xml:space="preserve"> </v>
      </c>
      <c r="H106" s="136" t="str">
        <f t="shared" si="6"/>
        <v xml:space="preserve"> </v>
      </c>
      <c r="I106" s="18"/>
      <c r="J106" s="18"/>
      <c r="K106" s="19"/>
      <c r="L106" s="19"/>
      <c r="M106" s="18"/>
      <c r="N106" s="18"/>
      <c r="O106" s="18"/>
    </row>
    <row r="107" spans="2:15" s="24" customFormat="1" ht="12.5" x14ac:dyDescent="0.2">
      <c r="B107" s="138"/>
      <c r="C107" s="163" t="s">
        <v>1700</v>
      </c>
      <c r="D107" s="138" t="s">
        <v>1701</v>
      </c>
      <c r="E107" s="153"/>
      <c r="F107" s="135" t="str">
        <f t="shared" si="5"/>
        <v xml:space="preserve"> </v>
      </c>
      <c r="G107" s="135" t="str">
        <f t="shared" si="4"/>
        <v xml:space="preserve"> </v>
      </c>
      <c r="H107" s="136" t="str">
        <f t="shared" si="6"/>
        <v xml:space="preserve"> </v>
      </c>
      <c r="I107" s="18"/>
      <c r="J107" s="18"/>
      <c r="K107" s="19"/>
      <c r="L107" s="19"/>
      <c r="M107" s="18"/>
      <c r="N107" s="18"/>
      <c r="O107" s="18"/>
    </row>
    <row r="108" spans="2:15" s="24" customFormat="1" ht="12.5" x14ac:dyDescent="0.2">
      <c r="B108" s="138"/>
      <c r="C108" s="163" t="s">
        <v>1597</v>
      </c>
      <c r="D108" s="138" t="s">
        <v>1702</v>
      </c>
      <c r="E108" s="154"/>
      <c r="F108" s="135" t="str">
        <f t="shared" si="5"/>
        <v xml:space="preserve"> </v>
      </c>
      <c r="G108" s="135" t="str">
        <f t="shared" si="4"/>
        <v xml:space="preserve"> </v>
      </c>
      <c r="H108" s="136" t="str">
        <f t="shared" si="6"/>
        <v xml:space="preserve"> </v>
      </c>
      <c r="I108" s="18"/>
      <c r="J108" s="18"/>
      <c r="K108" s="19"/>
      <c r="L108" s="19"/>
      <c r="M108" s="18"/>
      <c r="N108" s="18"/>
      <c r="O108" s="18"/>
    </row>
    <row r="109" spans="2:15" s="24" customFormat="1" ht="12.5" x14ac:dyDescent="0.2">
      <c r="B109" s="138"/>
      <c r="C109" s="163" t="s">
        <v>1602</v>
      </c>
      <c r="D109" s="138" t="s">
        <v>1603</v>
      </c>
      <c r="E109" s="153"/>
      <c r="F109" s="135" t="str">
        <f t="shared" si="5"/>
        <v xml:space="preserve"> </v>
      </c>
      <c r="G109" s="135" t="str">
        <f t="shared" si="4"/>
        <v xml:space="preserve"> </v>
      </c>
      <c r="H109" s="136" t="str">
        <f t="shared" si="6"/>
        <v xml:space="preserve"> </v>
      </c>
      <c r="I109" s="18"/>
      <c r="J109" s="18"/>
      <c r="K109" s="19"/>
      <c r="L109" s="19"/>
      <c r="M109" s="18"/>
      <c r="N109" s="18"/>
      <c r="O109" s="18"/>
    </row>
    <row r="110" spans="2:15" s="24" customFormat="1" ht="25" x14ac:dyDescent="0.2">
      <c r="B110" s="138"/>
      <c r="C110" s="163" t="s">
        <v>1703</v>
      </c>
      <c r="D110" s="138" t="s">
        <v>1704</v>
      </c>
      <c r="E110" s="154"/>
      <c r="F110" s="135" t="str">
        <f t="shared" si="5"/>
        <v xml:space="preserve"> </v>
      </c>
      <c r="G110" s="135" t="str">
        <f t="shared" si="4"/>
        <v xml:space="preserve"> </v>
      </c>
      <c r="H110" s="136" t="str">
        <f t="shared" si="6"/>
        <v xml:space="preserve"> </v>
      </c>
      <c r="I110" s="18"/>
      <c r="J110" s="18"/>
      <c r="K110" s="19"/>
      <c r="L110" s="19"/>
      <c r="M110" s="18"/>
      <c r="N110" s="18"/>
      <c r="O110" s="18"/>
    </row>
    <row r="111" spans="2:15" s="24" customFormat="1" ht="12.5" x14ac:dyDescent="0.2">
      <c r="B111" s="138"/>
      <c r="C111" s="163" t="s">
        <v>1705</v>
      </c>
      <c r="D111" s="138" t="s">
        <v>1706</v>
      </c>
      <c r="E111" s="153"/>
      <c r="F111" s="135" t="str">
        <f t="shared" si="5"/>
        <v xml:space="preserve"> </v>
      </c>
      <c r="G111" s="135" t="str">
        <f t="shared" si="4"/>
        <v xml:space="preserve"> </v>
      </c>
      <c r="H111" s="136" t="str">
        <f t="shared" si="6"/>
        <v xml:space="preserve"> </v>
      </c>
      <c r="I111" s="18"/>
      <c r="J111" s="18"/>
      <c r="K111" s="19"/>
      <c r="L111" s="19"/>
      <c r="M111" s="18"/>
      <c r="N111" s="18"/>
      <c r="O111" s="18"/>
    </row>
    <row r="112" spans="2:15" s="24" customFormat="1" ht="12.5" x14ac:dyDescent="0.2">
      <c r="B112" s="138"/>
      <c r="C112" s="163" t="s">
        <v>1657</v>
      </c>
      <c r="D112" s="138" t="s">
        <v>1707</v>
      </c>
      <c r="E112" s="153"/>
      <c r="F112" s="135" t="str">
        <f t="shared" si="5"/>
        <v xml:space="preserve"> </v>
      </c>
      <c r="G112" s="135" t="str">
        <f t="shared" si="4"/>
        <v xml:space="preserve"> </v>
      </c>
      <c r="H112" s="136" t="str">
        <f t="shared" si="6"/>
        <v xml:space="preserve"> </v>
      </c>
      <c r="I112" s="18"/>
      <c r="J112" s="18"/>
      <c r="K112" s="19"/>
      <c r="L112" s="19"/>
      <c r="M112" s="18"/>
      <c r="N112" s="18"/>
      <c r="O112" s="18"/>
    </row>
    <row r="113" spans="2:15" s="24" customFormat="1" ht="37.5" x14ac:dyDescent="0.2">
      <c r="B113" s="138"/>
      <c r="C113" s="163" t="s">
        <v>1708</v>
      </c>
      <c r="D113" s="138" t="s">
        <v>1709</v>
      </c>
      <c r="E113" s="153"/>
      <c r="F113" s="135" t="str">
        <f t="shared" si="5"/>
        <v xml:space="preserve"> </v>
      </c>
      <c r="G113" s="135" t="str">
        <f t="shared" si="4"/>
        <v xml:space="preserve"> </v>
      </c>
      <c r="H113" s="136" t="str">
        <f t="shared" si="6"/>
        <v xml:space="preserve"> </v>
      </c>
      <c r="I113" s="18"/>
      <c r="J113" s="18"/>
      <c r="K113" s="19"/>
      <c r="L113" s="19"/>
      <c r="M113" s="18"/>
      <c r="N113" s="18"/>
      <c r="O113" s="18"/>
    </row>
    <row r="114" spans="2:15" s="24" customFormat="1" ht="25" x14ac:dyDescent="0.2">
      <c r="B114" s="138"/>
      <c r="C114" s="163" t="s">
        <v>1710</v>
      </c>
      <c r="D114" s="138" t="s">
        <v>1711</v>
      </c>
      <c r="E114" s="153"/>
      <c r="F114" s="135" t="str">
        <f t="shared" si="5"/>
        <v xml:space="preserve"> </v>
      </c>
      <c r="G114" s="135" t="str">
        <f t="shared" si="4"/>
        <v xml:space="preserve"> </v>
      </c>
      <c r="H114" s="136" t="str">
        <f t="shared" si="6"/>
        <v xml:space="preserve"> </v>
      </c>
      <c r="I114" s="18"/>
      <c r="J114" s="18"/>
      <c r="K114" s="19"/>
      <c r="L114" s="19"/>
      <c r="M114" s="18"/>
      <c r="N114" s="18"/>
      <c r="O114" s="18"/>
    </row>
    <row r="115" spans="2:15" s="24" customFormat="1" ht="12.5" x14ac:dyDescent="0.2">
      <c r="B115" s="138"/>
      <c r="C115" s="163" t="s">
        <v>1712</v>
      </c>
      <c r="D115" s="138" t="s">
        <v>1713</v>
      </c>
      <c r="E115" s="148"/>
      <c r="F115" s="135" t="str">
        <f t="shared" si="5"/>
        <v xml:space="preserve"> </v>
      </c>
      <c r="G115" s="135" t="str">
        <f t="shared" si="4"/>
        <v xml:space="preserve"> </v>
      </c>
      <c r="H115" s="136" t="str">
        <f t="shared" si="6"/>
        <v xml:space="preserve"> </v>
      </c>
      <c r="I115" s="18"/>
      <c r="J115" s="18"/>
      <c r="K115" s="19"/>
      <c r="L115" s="19"/>
      <c r="M115" s="18"/>
      <c r="N115" s="18"/>
      <c r="O115" s="18"/>
    </row>
    <row r="116" spans="2:15" s="24" customFormat="1" ht="12.5" x14ac:dyDescent="0.2">
      <c r="B116" s="138"/>
      <c r="C116" s="163" t="s">
        <v>1714</v>
      </c>
      <c r="D116" s="138" t="s">
        <v>1715</v>
      </c>
      <c r="E116" s="152"/>
      <c r="F116" s="135" t="str">
        <f t="shared" si="5"/>
        <v xml:space="preserve"> </v>
      </c>
      <c r="G116" s="135" t="str">
        <f t="shared" si="4"/>
        <v xml:space="preserve"> </v>
      </c>
      <c r="H116" s="136" t="str">
        <f t="shared" si="6"/>
        <v xml:space="preserve"> </v>
      </c>
      <c r="I116" s="18"/>
      <c r="J116" s="18"/>
      <c r="K116" s="19"/>
      <c r="L116" s="19"/>
      <c r="M116" s="18"/>
      <c r="N116" s="18"/>
      <c r="O116" s="18"/>
    </row>
    <row r="117" spans="2:15" s="24" customFormat="1" ht="52" x14ac:dyDescent="0.2">
      <c r="B117" s="165" t="s">
        <v>1513</v>
      </c>
      <c r="C117" s="163" t="s">
        <v>1514</v>
      </c>
      <c r="D117" s="138" t="s">
        <v>1515</v>
      </c>
      <c r="E117" s="153"/>
      <c r="F117" s="135" t="str">
        <f t="shared" si="5"/>
        <v xml:space="preserve"> </v>
      </c>
      <c r="G117" s="135" t="str">
        <f t="shared" si="4"/>
        <v xml:space="preserve"> </v>
      </c>
      <c r="H117" s="136" t="str">
        <f t="shared" si="6"/>
        <v xml:space="preserve"> </v>
      </c>
      <c r="I117" s="18"/>
      <c r="J117" s="18"/>
      <c r="K117" s="19"/>
      <c r="L117" s="19"/>
      <c r="M117" s="18"/>
      <c r="N117" s="18"/>
      <c r="O117" s="18"/>
    </row>
    <row r="118" spans="2:15" s="24" customFormat="1" ht="12.5" x14ac:dyDescent="0.2">
      <c r="B118" s="138"/>
      <c r="C118" s="163" t="s">
        <v>1516</v>
      </c>
      <c r="D118" s="138" t="s">
        <v>1517</v>
      </c>
      <c r="E118" s="148"/>
      <c r="F118" s="135" t="str">
        <f t="shared" si="5"/>
        <v xml:space="preserve"> </v>
      </c>
      <c r="G118" s="135" t="str">
        <f t="shared" si="4"/>
        <v xml:space="preserve"> </v>
      </c>
      <c r="H118" s="136" t="str">
        <f t="shared" si="6"/>
        <v xml:space="preserve"> </v>
      </c>
      <c r="I118" s="18"/>
      <c r="J118" s="18"/>
      <c r="K118" s="19"/>
      <c r="L118" s="19"/>
      <c r="M118" s="18"/>
      <c r="N118" s="18"/>
      <c r="O118" s="18"/>
    </row>
    <row r="119" spans="2:15" s="24" customFormat="1" ht="25" x14ac:dyDescent="0.2">
      <c r="B119" s="138"/>
      <c r="C119" s="163" t="s">
        <v>1518</v>
      </c>
      <c r="D119" s="138" t="s">
        <v>1519</v>
      </c>
      <c r="E119" s="148"/>
      <c r="F119" s="135" t="str">
        <f t="shared" si="5"/>
        <v xml:space="preserve"> </v>
      </c>
      <c r="G119" s="135" t="str">
        <f t="shared" si="4"/>
        <v xml:space="preserve"> </v>
      </c>
      <c r="H119" s="136" t="str">
        <f t="shared" si="6"/>
        <v xml:space="preserve"> </v>
      </c>
      <c r="I119" s="18"/>
      <c r="J119" s="18"/>
      <c r="K119" s="19"/>
      <c r="L119" s="19"/>
      <c r="M119" s="18"/>
      <c r="N119" s="18"/>
      <c r="O119" s="18"/>
    </row>
    <row r="120" spans="2:15" s="24" customFormat="1" ht="12.5" x14ac:dyDescent="0.2">
      <c r="B120" s="138"/>
      <c r="C120" s="163" t="s">
        <v>1520</v>
      </c>
      <c r="D120" s="138" t="s">
        <v>1521</v>
      </c>
      <c r="E120" s="148"/>
      <c r="F120" s="135" t="str">
        <f t="shared" si="5"/>
        <v xml:space="preserve"> </v>
      </c>
      <c r="G120" s="135" t="str">
        <f t="shared" si="4"/>
        <v xml:space="preserve"> </v>
      </c>
      <c r="H120" s="136" t="str">
        <f t="shared" si="6"/>
        <v xml:space="preserve"> </v>
      </c>
      <c r="I120" s="18"/>
      <c r="J120" s="18"/>
      <c r="K120" s="19"/>
      <c r="L120" s="19"/>
      <c r="M120" s="18"/>
      <c r="N120" s="18"/>
      <c r="O120" s="18"/>
    </row>
    <row r="121" spans="2:15" s="24" customFormat="1" ht="12.5" x14ac:dyDescent="0.2">
      <c r="B121" s="138"/>
      <c r="C121" s="163" t="s">
        <v>1522</v>
      </c>
      <c r="D121" s="138" t="s">
        <v>1523</v>
      </c>
      <c r="E121" s="148"/>
      <c r="F121" s="135" t="str">
        <f t="shared" si="5"/>
        <v xml:space="preserve"> </v>
      </c>
      <c r="G121" s="135" t="str">
        <f t="shared" si="4"/>
        <v xml:space="preserve"> </v>
      </c>
      <c r="H121" s="136" t="str">
        <f t="shared" si="6"/>
        <v xml:space="preserve"> </v>
      </c>
      <c r="I121" s="18"/>
      <c r="J121" s="18"/>
      <c r="K121" s="19"/>
      <c r="L121" s="19"/>
      <c r="M121" s="18"/>
      <c r="N121" s="18"/>
      <c r="O121" s="18"/>
    </row>
    <row r="122" spans="2:15" s="24" customFormat="1" ht="12.5" x14ac:dyDescent="0.2">
      <c r="B122" s="138"/>
      <c r="C122" s="163" t="s">
        <v>1524</v>
      </c>
      <c r="D122" s="138" t="s">
        <v>1525</v>
      </c>
      <c r="E122" s="148"/>
      <c r="F122" s="135" t="str">
        <f t="shared" si="5"/>
        <v xml:space="preserve"> </v>
      </c>
      <c r="G122" s="135" t="str">
        <f t="shared" si="4"/>
        <v xml:space="preserve"> </v>
      </c>
      <c r="H122" s="136" t="str">
        <f t="shared" si="6"/>
        <v xml:space="preserve"> </v>
      </c>
      <c r="I122" s="18"/>
      <c r="J122" s="18"/>
      <c r="K122" s="19"/>
      <c r="L122" s="19"/>
      <c r="M122" s="18"/>
      <c r="N122" s="18"/>
      <c r="O122" s="18"/>
    </row>
    <row r="123" spans="2:15" s="24" customFormat="1" ht="12.5" x14ac:dyDescent="0.2">
      <c r="B123" s="138"/>
      <c r="C123" s="163" t="s">
        <v>1526</v>
      </c>
      <c r="D123" s="138" t="s">
        <v>1527</v>
      </c>
      <c r="E123" s="148"/>
      <c r="F123" s="135" t="str">
        <f t="shared" si="5"/>
        <v xml:space="preserve"> </v>
      </c>
      <c r="G123" s="135" t="str">
        <f t="shared" si="4"/>
        <v xml:space="preserve"> </v>
      </c>
      <c r="H123" s="136" t="str">
        <f t="shared" si="6"/>
        <v xml:space="preserve"> </v>
      </c>
      <c r="I123" s="18"/>
      <c r="J123" s="18"/>
      <c r="K123" s="19"/>
      <c r="L123" s="19"/>
      <c r="M123" s="18"/>
      <c r="N123" s="18"/>
      <c r="O123" s="18"/>
    </row>
    <row r="124" spans="2:15" s="24" customFormat="1" ht="12.5" x14ac:dyDescent="0.2">
      <c r="B124" s="138"/>
      <c r="C124" s="163" t="s">
        <v>1528</v>
      </c>
      <c r="D124" s="138" t="s">
        <v>1529</v>
      </c>
      <c r="E124" s="148"/>
      <c r="F124" s="135" t="str">
        <f t="shared" si="5"/>
        <v xml:space="preserve"> </v>
      </c>
      <c r="G124" s="135" t="str">
        <f t="shared" si="4"/>
        <v xml:space="preserve"> </v>
      </c>
      <c r="H124" s="136" t="str">
        <f t="shared" si="6"/>
        <v xml:space="preserve"> </v>
      </c>
      <c r="I124" s="18"/>
      <c r="J124" s="18"/>
      <c r="K124" s="19"/>
      <c r="L124" s="19"/>
      <c r="M124" s="18"/>
      <c r="N124" s="18"/>
      <c r="O124" s="18"/>
    </row>
    <row r="125" spans="2:15" s="24" customFormat="1" ht="25" x14ac:dyDescent="0.2">
      <c r="B125" s="138"/>
      <c r="C125" s="163" t="s">
        <v>1530</v>
      </c>
      <c r="D125" s="138" t="s">
        <v>1531</v>
      </c>
      <c r="E125" s="148"/>
      <c r="F125" s="135" t="str">
        <f t="shared" si="5"/>
        <v xml:space="preserve"> </v>
      </c>
      <c r="G125" s="135" t="str">
        <f t="shared" si="4"/>
        <v xml:space="preserve"> </v>
      </c>
      <c r="H125" s="136" t="str">
        <f t="shared" si="6"/>
        <v xml:space="preserve"> </v>
      </c>
      <c r="I125" s="18"/>
      <c r="J125" s="18"/>
      <c r="K125" s="19"/>
      <c r="L125" s="19"/>
      <c r="M125" s="18"/>
      <c r="N125" s="18"/>
      <c r="O125" s="18"/>
    </row>
    <row r="126" spans="2:15" s="24" customFormat="1" ht="50" x14ac:dyDescent="0.2">
      <c r="B126" s="138"/>
      <c r="C126" s="163" t="s">
        <v>1532</v>
      </c>
      <c r="D126" s="138" t="s">
        <v>1533</v>
      </c>
      <c r="E126" s="148"/>
      <c r="F126" s="135" t="str">
        <f t="shared" si="5"/>
        <v xml:space="preserve"> </v>
      </c>
      <c r="G126" s="135" t="str">
        <f t="shared" si="4"/>
        <v xml:space="preserve"> </v>
      </c>
      <c r="H126" s="136" t="str">
        <f t="shared" si="6"/>
        <v xml:space="preserve"> </v>
      </c>
      <c r="I126" s="18"/>
      <c r="J126" s="18"/>
      <c r="K126" s="19"/>
      <c r="L126" s="19"/>
      <c r="M126" s="18"/>
      <c r="N126" s="18"/>
      <c r="O126" s="18"/>
    </row>
    <row r="127" spans="2:15" ht="11.15" customHeight="1" x14ac:dyDescent="0.2"/>
    <row r="128" spans="2:15"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sheetData>
  <sheetProtection sheet="1" objects="1" scenarios="1"/>
  <conditionalFormatting sqref="G4:G6">
    <cfRule type="cellIs" dxfId="84" priority="63" stopIfTrue="1" operator="equal">
      <formula>"Ga naar het volgende tabblad"</formula>
    </cfRule>
  </conditionalFormatting>
  <conditionalFormatting sqref="F4:F6">
    <cfRule type="cellIs" dxfId="83" priority="60" stopIfTrue="1" operator="equal">
      <formula>#REF!</formula>
    </cfRule>
    <cfRule type="cellIs" dxfId="82" priority="61" stopIfTrue="1" operator="equal">
      <formula>#REF!</formula>
    </cfRule>
    <cfRule type="cellIs" dxfId="81" priority="62" stopIfTrue="1" operator="equal">
      <formula>#REF!</formula>
    </cfRule>
  </conditionalFormatting>
  <conditionalFormatting sqref="G8">
    <cfRule type="cellIs" dxfId="80" priority="59" stopIfTrue="1" operator="equal">
      <formula>"Ga naar het volgende tabblad"</formula>
    </cfRule>
  </conditionalFormatting>
  <conditionalFormatting sqref="G7">
    <cfRule type="cellIs" dxfId="79" priority="58" stopIfTrue="1" operator="equal">
      <formula>"Nee. Ga door naar het volgende tabblad."</formula>
    </cfRule>
  </conditionalFormatting>
  <conditionalFormatting sqref="G20:G126">
    <cfRule type="cellIs" dxfId="78" priority="57" stopIfTrue="1" operator="equal">
      <formula>"Maatregel n.v.t."</formula>
    </cfRule>
  </conditionalFormatting>
  <conditionalFormatting sqref="D8">
    <cfRule type="cellIs" dxfId="77" priority="55" stopIfTrue="1" operator="equal">
      <formula>"Nee. Ga door naar het volgende tabblad."</formula>
    </cfRule>
    <cfRule type="cellIs" dxfId="76" priority="56" stopIfTrue="1" operator="equal">
      <formula>$F$18</formula>
    </cfRule>
  </conditionalFormatting>
  <conditionalFormatting sqref="F20:F126">
    <cfRule type="cellIs" dxfId="75" priority="53" stopIfTrue="1" operator="equal">
      <formula>$F$14</formula>
    </cfRule>
    <cfRule type="cellIs" dxfId="74" priority="54" stopIfTrue="1" operator="equal">
      <formula>$F$13</formula>
    </cfRule>
  </conditionalFormatting>
  <conditionalFormatting sqref="F20">
    <cfRule type="cellIs" dxfId="73" priority="6" stopIfTrue="1" operator="equal">
      <formula>$F$14</formula>
    </cfRule>
    <cfRule type="cellIs" dxfId="72" priority="7" stopIfTrue="1" operator="equal">
      <formula>$F$13</formula>
    </cfRule>
  </conditionalFormatting>
  <conditionalFormatting sqref="F21:F126">
    <cfRule type="cellIs" dxfId="71" priority="4" stopIfTrue="1" operator="equal">
      <formula>$F$14</formula>
    </cfRule>
    <cfRule type="cellIs" dxfId="70" priority="5" stopIfTrue="1" operator="equal">
      <formula>$F$13</formula>
    </cfRule>
  </conditionalFormatting>
  <conditionalFormatting sqref="F8">
    <cfRule type="cellIs" dxfId="69" priority="1" stopIfTrue="1" operator="equal">
      <formula>#REF!</formula>
    </cfRule>
    <cfRule type="cellIs" dxfId="68" priority="2" stopIfTrue="1" operator="equal">
      <formula>#REF!</formula>
    </cfRule>
    <cfRule type="cellIs" dxfId="67" priority="3" stopIfTrue="1" operator="equal">
      <formula>#REF!</formula>
    </cfRule>
  </conditionalFormatting>
  <dataValidations count="2">
    <dataValidation type="list" allowBlank="1" showInputMessage="1" showErrorMessage="1" sqref="D8">
      <formula1>$F$16:$F$18</formula1>
    </dataValidation>
    <dataValidation type="list" allowBlank="1" showInputMessage="1" showErrorMessage="1" sqref="F20:F126">
      <formula1>$F$12:$F$14</formula1>
    </dataValidation>
  </dataValidations>
  <pageMargins left="0.70866141732283472" right="0.70866141732283472" top="0.74803149606299213" bottom="0.74803149606299213" header="0.31496062992125984" footer="0.31496062992125984"/>
  <pageSetup paperSize="8" scale="77" fitToHeight="0" orientation="landscape" r:id="rId1"/>
  <colBreaks count="1" manualBreakCount="1">
    <brk id="8" max="12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P186"/>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1097</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2420</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2282</v>
      </c>
      <c r="H10" s="241" t="s">
        <v>2419</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SUM(K20:K104)</f>
        <v>0</v>
      </c>
      <c r="L12" s="17" t="e">
        <f>SUM(L20:L104)</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843</v>
      </c>
      <c r="C20" s="163" t="s">
        <v>844</v>
      </c>
      <c r="D20" s="138" t="s">
        <v>845</v>
      </c>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 x14ac:dyDescent="0.2">
      <c r="B21" s="138" t="s">
        <v>843</v>
      </c>
      <c r="C21" s="163" t="s">
        <v>846</v>
      </c>
      <c r="D21" s="138" t="s">
        <v>847</v>
      </c>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25" x14ac:dyDescent="0.2">
      <c r="B22" s="138" t="s">
        <v>848</v>
      </c>
      <c r="C22" s="163" t="s">
        <v>844</v>
      </c>
      <c r="D22" s="138" t="s">
        <v>849</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25" x14ac:dyDescent="0.2">
      <c r="B23" s="138" t="s">
        <v>848</v>
      </c>
      <c r="C23" s="163" t="s">
        <v>850</v>
      </c>
      <c r="D23" s="138" t="s">
        <v>851</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t="s">
        <v>848</v>
      </c>
      <c r="C24" s="163" t="s">
        <v>852</v>
      </c>
      <c r="D24" s="138" t="s">
        <v>853</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7.5" x14ac:dyDescent="0.2">
      <c r="B25" s="138" t="s">
        <v>848</v>
      </c>
      <c r="C25" s="163" t="s">
        <v>854</v>
      </c>
      <c r="D25" s="138" t="s">
        <v>855</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50" x14ac:dyDescent="0.2">
      <c r="B26" s="138" t="s">
        <v>848</v>
      </c>
      <c r="C26" s="163" t="s">
        <v>844</v>
      </c>
      <c r="D26" s="138" t="s">
        <v>856</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50" x14ac:dyDescent="0.2">
      <c r="B27" s="138" t="s">
        <v>857</v>
      </c>
      <c r="C27" s="163" t="s">
        <v>858</v>
      </c>
      <c r="D27" s="138" t="s">
        <v>859</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2.5" x14ac:dyDescent="0.2">
      <c r="B28" s="138" t="s">
        <v>860</v>
      </c>
      <c r="C28" s="163" t="s">
        <v>861</v>
      </c>
      <c r="D28" s="138" t="s">
        <v>862</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50" x14ac:dyDescent="0.2">
      <c r="B29" s="138" t="s">
        <v>863</v>
      </c>
      <c r="C29" s="163" t="s">
        <v>864</v>
      </c>
      <c r="D29" s="138" t="s">
        <v>865</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t="s">
        <v>863</v>
      </c>
      <c r="C30" s="163" t="s">
        <v>866</v>
      </c>
      <c r="D30" s="138" t="s">
        <v>867</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 x14ac:dyDescent="0.2">
      <c r="B31" s="138" t="s">
        <v>868</v>
      </c>
      <c r="C31" s="163" t="s">
        <v>869</v>
      </c>
      <c r="D31" s="138" t="s">
        <v>870</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 x14ac:dyDescent="0.2">
      <c r="B32" s="138" t="s">
        <v>871</v>
      </c>
      <c r="C32" s="163" t="s">
        <v>872</v>
      </c>
      <c r="D32" s="138" t="s">
        <v>873</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37.5" x14ac:dyDescent="0.2">
      <c r="B33" s="138" t="s">
        <v>871</v>
      </c>
      <c r="C33" s="163" t="s">
        <v>874</v>
      </c>
      <c r="D33" s="138" t="s">
        <v>875</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62.5" x14ac:dyDescent="0.2">
      <c r="B34" s="138" t="s">
        <v>871</v>
      </c>
      <c r="C34" s="163" t="s">
        <v>876</v>
      </c>
      <c r="D34" s="138" t="s">
        <v>877</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 x14ac:dyDescent="0.2">
      <c r="B35" s="138" t="s">
        <v>878</v>
      </c>
      <c r="C35" s="163" t="s">
        <v>879</v>
      </c>
      <c r="D35" s="138" t="s">
        <v>880</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t="s">
        <v>878</v>
      </c>
      <c r="C36" s="163" t="s">
        <v>881</v>
      </c>
      <c r="D36" s="138" t="s">
        <v>882</v>
      </c>
      <c r="E36" s="137"/>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 x14ac:dyDescent="0.2">
      <c r="B37" s="138" t="s">
        <v>878</v>
      </c>
      <c r="C37" s="163" t="s">
        <v>883</v>
      </c>
      <c r="D37" s="138" t="s">
        <v>884</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25" x14ac:dyDescent="0.2">
      <c r="B38" s="138" t="s">
        <v>878</v>
      </c>
      <c r="C38" s="163" t="s">
        <v>885</v>
      </c>
      <c r="D38" s="138" t="s">
        <v>886</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7.5" x14ac:dyDescent="0.2">
      <c r="B39" s="138" t="s">
        <v>878</v>
      </c>
      <c r="C39" s="163" t="s">
        <v>885</v>
      </c>
      <c r="D39" s="138" t="s">
        <v>887</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 x14ac:dyDescent="0.2">
      <c r="B40" s="138" t="s">
        <v>878</v>
      </c>
      <c r="C40" s="163" t="s">
        <v>885</v>
      </c>
      <c r="D40" s="138" t="s">
        <v>888</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25" x14ac:dyDescent="0.2">
      <c r="B41" s="138" t="s">
        <v>878</v>
      </c>
      <c r="C41" s="163" t="s">
        <v>889</v>
      </c>
      <c r="D41" s="138" t="s">
        <v>890</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25" x14ac:dyDescent="0.2">
      <c r="B42" s="138" t="s">
        <v>878</v>
      </c>
      <c r="C42" s="163" t="s">
        <v>883</v>
      </c>
      <c r="D42" s="138" t="s">
        <v>536</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t="s">
        <v>878</v>
      </c>
      <c r="C43" s="163" t="s">
        <v>537</v>
      </c>
      <c r="D43" s="138" t="s">
        <v>538</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t="s">
        <v>878</v>
      </c>
      <c r="C44" s="163" t="s">
        <v>539</v>
      </c>
      <c r="D44" s="138" t="s">
        <v>540</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25" x14ac:dyDescent="0.2">
      <c r="B45" s="138" t="s">
        <v>541</v>
      </c>
      <c r="C45" s="163" t="s">
        <v>542</v>
      </c>
      <c r="D45" s="138" t="s">
        <v>543</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t="s">
        <v>541</v>
      </c>
      <c r="C46" s="163" t="s">
        <v>544</v>
      </c>
      <c r="D46" s="138" t="s">
        <v>545</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12.5" x14ac:dyDescent="0.2">
      <c r="B47" s="138" t="s">
        <v>546</v>
      </c>
      <c r="C47" s="163" t="s">
        <v>547</v>
      </c>
      <c r="D47" s="138" t="s">
        <v>548</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12.5" x14ac:dyDescent="0.2">
      <c r="B48" s="138" t="s">
        <v>546</v>
      </c>
      <c r="C48" s="163" t="s">
        <v>549</v>
      </c>
      <c r="D48" s="138" t="s">
        <v>545</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25" x14ac:dyDescent="0.2">
      <c r="B49" s="138" t="s">
        <v>550</v>
      </c>
      <c r="C49" s="163" t="s">
        <v>551</v>
      </c>
      <c r="D49" s="138" t="s">
        <v>552</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5" x14ac:dyDescent="0.2">
      <c r="B50" s="138" t="s">
        <v>553</v>
      </c>
      <c r="C50" s="163" t="s">
        <v>554</v>
      </c>
      <c r="D50" s="138" t="s">
        <v>555</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25" x14ac:dyDescent="0.2">
      <c r="B51" s="138" t="s">
        <v>553</v>
      </c>
      <c r="C51" s="163" t="s">
        <v>554</v>
      </c>
      <c r="D51" s="138" t="s">
        <v>556</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37.5" x14ac:dyDescent="0.2">
      <c r="B52" s="138" t="s">
        <v>843</v>
      </c>
      <c r="C52" s="163" t="s">
        <v>557</v>
      </c>
      <c r="D52" s="138" t="s">
        <v>558</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25" x14ac:dyDescent="0.2">
      <c r="B53" s="138" t="s">
        <v>843</v>
      </c>
      <c r="C53" s="163" t="s">
        <v>559</v>
      </c>
      <c r="D53" s="138" t="s">
        <v>560</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25" x14ac:dyDescent="0.2">
      <c r="B54" s="138" t="s">
        <v>561</v>
      </c>
      <c r="C54" s="163" t="s">
        <v>562</v>
      </c>
      <c r="D54" s="138" t="s">
        <v>563</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t="s">
        <v>564</v>
      </c>
      <c r="C55" s="163" t="s">
        <v>565</v>
      </c>
      <c r="D55" s="138" t="s">
        <v>688</v>
      </c>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50" x14ac:dyDescent="0.2">
      <c r="B56" s="138" t="s">
        <v>564</v>
      </c>
      <c r="C56" s="163" t="s">
        <v>689</v>
      </c>
      <c r="D56" s="138" t="s">
        <v>690</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 x14ac:dyDescent="0.2">
      <c r="B57" s="138" t="s">
        <v>860</v>
      </c>
      <c r="C57" s="138" t="s">
        <v>691</v>
      </c>
      <c r="D57" s="138" t="s">
        <v>692</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25" x14ac:dyDescent="0.2">
      <c r="B58" s="138" t="s">
        <v>860</v>
      </c>
      <c r="C58" s="138" t="s">
        <v>693</v>
      </c>
      <c r="D58" s="138" t="s">
        <v>694</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2.5" x14ac:dyDescent="0.2">
      <c r="B59" s="138" t="s">
        <v>860</v>
      </c>
      <c r="C59" s="138" t="s">
        <v>695</v>
      </c>
      <c r="D59" s="138" t="s">
        <v>696</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25" x14ac:dyDescent="0.2">
      <c r="B60" s="138" t="s">
        <v>863</v>
      </c>
      <c r="C60" s="138" t="s">
        <v>697</v>
      </c>
      <c r="D60" s="138" t="s">
        <v>698</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7.5" x14ac:dyDescent="0.2">
      <c r="B61" s="138" t="s">
        <v>863</v>
      </c>
      <c r="C61" s="163" t="s">
        <v>699</v>
      </c>
      <c r="D61" s="138" t="s">
        <v>700</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25" x14ac:dyDescent="0.2">
      <c r="B62" s="138" t="s">
        <v>863</v>
      </c>
      <c r="C62" s="138" t="s">
        <v>850</v>
      </c>
      <c r="D62" s="138" t="s">
        <v>701</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 x14ac:dyDescent="0.2">
      <c r="B63" s="138" t="s">
        <v>868</v>
      </c>
      <c r="C63" s="163" t="s">
        <v>702</v>
      </c>
      <c r="D63" s="138" t="s">
        <v>703</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12.5" x14ac:dyDescent="0.2">
      <c r="B64" s="138" t="s">
        <v>868</v>
      </c>
      <c r="C64" s="163" t="s">
        <v>704</v>
      </c>
      <c r="D64" s="138" t="s">
        <v>705</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25" x14ac:dyDescent="0.2">
      <c r="B65" s="138" t="s">
        <v>706</v>
      </c>
      <c r="C65" s="138" t="s">
        <v>707</v>
      </c>
      <c r="D65" s="138" t="s">
        <v>708</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25" x14ac:dyDescent="0.2">
      <c r="B66" s="138" t="s">
        <v>706</v>
      </c>
      <c r="C66" s="138" t="s">
        <v>850</v>
      </c>
      <c r="D66" s="138" t="s">
        <v>709</v>
      </c>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25" x14ac:dyDescent="0.2">
      <c r="B67" s="138" t="s">
        <v>878</v>
      </c>
      <c r="C67" s="138" t="s">
        <v>710</v>
      </c>
      <c r="D67" s="138" t="s">
        <v>711</v>
      </c>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25" x14ac:dyDescent="0.2">
      <c r="B68" s="138" t="s">
        <v>541</v>
      </c>
      <c r="C68" s="138" t="s">
        <v>712</v>
      </c>
      <c r="D68" s="138" t="s">
        <v>713</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3" x14ac:dyDescent="0.2">
      <c r="B69" s="138" t="s">
        <v>541</v>
      </c>
      <c r="C69" s="138" t="s">
        <v>714</v>
      </c>
      <c r="D69" s="138" t="s">
        <v>715</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t="s">
        <v>541</v>
      </c>
      <c r="C70" s="138" t="s">
        <v>712</v>
      </c>
      <c r="D70" s="138" t="s">
        <v>716</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 x14ac:dyDescent="0.2">
      <c r="B71" s="138" t="s">
        <v>717</v>
      </c>
      <c r="C71" s="138" t="s">
        <v>695</v>
      </c>
      <c r="D71" s="138" t="s">
        <v>737</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 x14ac:dyDescent="0.2">
      <c r="B72" s="138" t="s">
        <v>717</v>
      </c>
      <c r="C72" s="138" t="s">
        <v>738</v>
      </c>
      <c r="D72" s="138" t="s">
        <v>739</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25" x14ac:dyDescent="0.2">
      <c r="B73" s="138" t="s">
        <v>546</v>
      </c>
      <c r="C73" s="138" t="s">
        <v>740</v>
      </c>
      <c r="D73" s="138" t="s">
        <v>741</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25" x14ac:dyDescent="0.2">
      <c r="B74" s="138" t="s">
        <v>546</v>
      </c>
      <c r="C74" s="138" t="s">
        <v>693</v>
      </c>
      <c r="D74" s="138" t="s">
        <v>694</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25" x14ac:dyDescent="0.2">
      <c r="B75" s="138" t="s">
        <v>546</v>
      </c>
      <c r="C75" s="163" t="s">
        <v>742</v>
      </c>
      <c r="D75" s="138" t="s">
        <v>743</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25" x14ac:dyDescent="0.2">
      <c r="B76" s="138" t="s">
        <v>744</v>
      </c>
      <c r="C76" s="163" t="s">
        <v>738</v>
      </c>
      <c r="D76" s="138" t="s">
        <v>745</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25" x14ac:dyDescent="0.2">
      <c r="B77" s="138" t="s">
        <v>746</v>
      </c>
      <c r="C77" s="163" t="s">
        <v>738</v>
      </c>
      <c r="D77" s="138" t="s">
        <v>745</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37.5" x14ac:dyDescent="0.2">
      <c r="B78" s="138" t="s">
        <v>747</v>
      </c>
      <c r="C78" s="163" t="s">
        <v>695</v>
      </c>
      <c r="D78" s="138" t="s">
        <v>748</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25" x14ac:dyDescent="0.2">
      <c r="B79" s="138" t="s">
        <v>857</v>
      </c>
      <c r="C79" s="163" t="s">
        <v>749</v>
      </c>
      <c r="D79" s="138" t="s">
        <v>750</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25" x14ac:dyDescent="0.2">
      <c r="B80" s="138" t="s">
        <v>863</v>
      </c>
      <c r="C80" s="138" t="s">
        <v>751</v>
      </c>
      <c r="D80" s="138" t="s">
        <v>718</v>
      </c>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12.5" x14ac:dyDescent="0.2">
      <c r="B81" s="138" t="s">
        <v>868</v>
      </c>
      <c r="C81" s="138" t="s">
        <v>719</v>
      </c>
      <c r="D81" s="138" t="s">
        <v>720</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13" x14ac:dyDescent="0.2">
      <c r="B82" s="138" t="s">
        <v>868</v>
      </c>
      <c r="C82" s="163" t="s">
        <v>721</v>
      </c>
      <c r="D82" s="138" t="s">
        <v>722</v>
      </c>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3" x14ac:dyDescent="0.2">
      <c r="B83" s="138" t="s">
        <v>871</v>
      </c>
      <c r="C83" s="163" t="s">
        <v>753</v>
      </c>
      <c r="D83" s="138" t="s">
        <v>754</v>
      </c>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25" x14ac:dyDescent="0.2">
      <c r="B84" s="138" t="s">
        <v>871</v>
      </c>
      <c r="C84" s="163" t="s">
        <v>844</v>
      </c>
      <c r="D84" s="138" t="s">
        <v>755</v>
      </c>
      <c r="E84" s="134"/>
      <c r="F84" s="135" t="str">
        <f t="shared" si="2"/>
        <v xml:space="preserve"> </v>
      </c>
      <c r="G84" s="135" t="str">
        <f t="shared" si="4"/>
        <v xml:space="preserve"> </v>
      </c>
      <c r="H84" s="136" t="str">
        <f t="shared" ref="H84:H104" si="5">+IF($D$8=$F$17,"N.v.t."," ")</f>
        <v xml:space="preserve"> </v>
      </c>
      <c r="I84" s="151"/>
      <c r="K84" s="19" t="str">
        <f t="shared" si="3"/>
        <v xml:space="preserve"> </v>
      </c>
      <c r="L84" s="19" t="e">
        <f>+IF(#REF!=" "," ",IF(#REF!=#REF!,0,IF(#REF!=#REF!,0,1)))</f>
        <v>#REF!</v>
      </c>
    </row>
    <row r="85" spans="2:12" ht="13" x14ac:dyDescent="0.2">
      <c r="B85" s="138" t="s">
        <v>871</v>
      </c>
      <c r="C85" s="163" t="s">
        <v>756</v>
      </c>
      <c r="D85" s="138" t="s">
        <v>757</v>
      </c>
      <c r="E85" s="134"/>
      <c r="F85" s="135" t="str">
        <f t="shared" ref="F85:F104" si="6">+IF($D$8=$F$17, $F$13, " ")</f>
        <v xml:space="preserve"> </v>
      </c>
      <c r="G85" s="135" t="str">
        <f t="shared" si="4"/>
        <v xml:space="preserve"> </v>
      </c>
      <c r="H85" s="136" t="str">
        <f t="shared" si="5"/>
        <v xml:space="preserve"> </v>
      </c>
      <c r="I85" s="151"/>
      <c r="K85" s="19" t="str">
        <f t="shared" ref="K85:K104" si="7">+IF(F85=" "," ",IF(F85=$F$13,0,1))</f>
        <v xml:space="preserve"> </v>
      </c>
      <c r="L85" s="19" t="e">
        <f>+IF(#REF!=" "," ",IF(#REF!=#REF!,0,IF(#REF!=#REF!,0,1)))</f>
        <v>#REF!</v>
      </c>
    </row>
    <row r="86" spans="2:12" ht="25" x14ac:dyDescent="0.2">
      <c r="B86" s="138" t="s">
        <v>878</v>
      </c>
      <c r="C86" s="163" t="s">
        <v>758</v>
      </c>
      <c r="D86" s="138" t="s">
        <v>759</v>
      </c>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37.5" x14ac:dyDescent="0.2">
      <c r="B87" s="138" t="s">
        <v>878</v>
      </c>
      <c r="C87" s="163" t="s">
        <v>760</v>
      </c>
      <c r="D87" s="138" t="s">
        <v>761</v>
      </c>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25" x14ac:dyDescent="0.2">
      <c r="B88" s="138" t="s">
        <v>878</v>
      </c>
      <c r="C88" s="163" t="s">
        <v>762</v>
      </c>
      <c r="D88" s="138" t="s">
        <v>763</v>
      </c>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13" x14ac:dyDescent="0.2">
      <c r="B89" s="138" t="s">
        <v>878</v>
      </c>
      <c r="C89" s="163" t="s">
        <v>764</v>
      </c>
      <c r="D89" s="138" t="s">
        <v>765</v>
      </c>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13" x14ac:dyDescent="0.2">
      <c r="B90" s="138" t="s">
        <v>541</v>
      </c>
      <c r="C90" s="163" t="s">
        <v>766</v>
      </c>
      <c r="D90" s="138" t="s">
        <v>767</v>
      </c>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25" x14ac:dyDescent="0.2">
      <c r="B91" s="138" t="s">
        <v>546</v>
      </c>
      <c r="C91" s="163" t="s">
        <v>768</v>
      </c>
      <c r="D91" s="138" t="s">
        <v>769</v>
      </c>
      <c r="E91" s="134"/>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13" x14ac:dyDescent="0.2">
      <c r="B92" s="138" t="s">
        <v>546</v>
      </c>
      <c r="C92" s="163" t="s">
        <v>770</v>
      </c>
      <c r="D92" s="138" t="s">
        <v>771</v>
      </c>
      <c r="E92" s="134"/>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3" x14ac:dyDescent="0.2">
      <c r="B93" s="138" t="s">
        <v>546</v>
      </c>
      <c r="C93" s="163" t="s">
        <v>772</v>
      </c>
      <c r="D93" s="138" t="s">
        <v>773</v>
      </c>
      <c r="E93" s="134"/>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 x14ac:dyDescent="0.2">
      <c r="B94" s="138" t="s">
        <v>546</v>
      </c>
      <c r="C94" s="163" t="s">
        <v>774</v>
      </c>
      <c r="D94" s="138" t="s">
        <v>775</v>
      </c>
      <c r="E94" s="134"/>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37.5" x14ac:dyDescent="0.2">
      <c r="B95" s="138" t="s">
        <v>561</v>
      </c>
      <c r="C95" s="163" t="s">
        <v>776</v>
      </c>
      <c r="D95" s="138" t="s">
        <v>777</v>
      </c>
      <c r="E95" s="134"/>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25" x14ac:dyDescent="0.2">
      <c r="B96" s="138" t="s">
        <v>848</v>
      </c>
      <c r="C96" s="163" t="s">
        <v>778</v>
      </c>
      <c r="D96" s="138" t="s">
        <v>779</v>
      </c>
      <c r="E96" s="134"/>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12.5" x14ac:dyDescent="0.2">
      <c r="B97" s="138" t="s">
        <v>860</v>
      </c>
      <c r="C97" s="163" t="s">
        <v>780</v>
      </c>
      <c r="D97" s="138" t="s">
        <v>781</v>
      </c>
      <c r="E97" s="137"/>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37.5" x14ac:dyDescent="0.2">
      <c r="B98" s="138" t="s">
        <v>541</v>
      </c>
      <c r="C98" s="163" t="s">
        <v>782</v>
      </c>
      <c r="D98" s="138" t="s">
        <v>904</v>
      </c>
      <c r="E98" s="134"/>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 x14ac:dyDescent="0.2">
      <c r="B99" s="138" t="s">
        <v>905</v>
      </c>
      <c r="C99" s="163" t="s">
        <v>906</v>
      </c>
      <c r="D99" s="138" t="s">
        <v>907</v>
      </c>
      <c r="E99" s="137"/>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 x14ac:dyDescent="0.2">
      <c r="B100" s="138" t="s">
        <v>546</v>
      </c>
      <c r="C100" s="163" t="s">
        <v>908</v>
      </c>
      <c r="D100" s="138" t="s">
        <v>909</v>
      </c>
      <c r="E100" s="137"/>
      <c r="F100" s="135" t="str">
        <f t="shared" si="6"/>
        <v xml:space="preserve"> </v>
      </c>
      <c r="G100" s="135" t="str">
        <f>+IF($F100="Nee, geheel niet van toepassing", "Maatregel n.v.t.", " ")</f>
        <v xml:space="preserve"> </v>
      </c>
      <c r="H100" s="136" t="str">
        <f t="shared" si="5"/>
        <v xml:space="preserve"> </v>
      </c>
      <c r="I100" s="151"/>
      <c r="K100" s="19" t="str">
        <f t="shared" si="7"/>
        <v xml:space="preserve"> </v>
      </c>
      <c r="L100" s="19" t="e">
        <f>+IF(#REF!=" "," ",IF(#REF!=#REF!,0,IF(#REF!=#REF!,0,1)))</f>
        <v>#REF!</v>
      </c>
    </row>
    <row r="101" spans="2:15" ht="37.5" x14ac:dyDescent="0.2">
      <c r="B101" s="138" t="s">
        <v>546</v>
      </c>
      <c r="C101" s="163" t="s">
        <v>910</v>
      </c>
      <c r="D101" s="138" t="s">
        <v>911</v>
      </c>
      <c r="E101" s="137"/>
      <c r="F101" s="135" t="str">
        <f t="shared" si="6"/>
        <v xml:space="preserve"> </v>
      </c>
      <c r="G101" s="135" t="str">
        <f>+IF($F101="Nee, geheel niet van toepassing", "Maatregel n.v.t.", " ")</f>
        <v xml:space="preserve"> </v>
      </c>
      <c r="H101" s="136" t="str">
        <f t="shared" si="5"/>
        <v xml:space="preserve"> </v>
      </c>
      <c r="I101" s="151"/>
      <c r="K101" s="19" t="str">
        <f t="shared" si="7"/>
        <v xml:space="preserve"> </v>
      </c>
      <c r="L101" s="19" t="e">
        <f>+IF(#REF!=" "," ",IF(#REF!=#REF!,0,IF(#REF!=#REF!,0,1)))</f>
        <v>#REF!</v>
      </c>
    </row>
    <row r="102" spans="2:15" ht="62.5" x14ac:dyDescent="0.2">
      <c r="B102" s="138" t="s">
        <v>546</v>
      </c>
      <c r="C102" s="163" t="s">
        <v>912</v>
      </c>
      <c r="D102" s="138" t="s">
        <v>913</v>
      </c>
      <c r="E102" s="137"/>
      <c r="F102" s="135" t="str">
        <f t="shared" si="6"/>
        <v xml:space="preserve"> </v>
      </c>
      <c r="G102" s="135" t="str">
        <f>+IF($F102="Nee, geheel niet van toepassing", "Maatregel n.v.t.", " ")</f>
        <v xml:space="preserve"> </v>
      </c>
      <c r="H102" s="136" t="str">
        <f t="shared" si="5"/>
        <v xml:space="preserve"> </v>
      </c>
      <c r="I102" s="151"/>
      <c r="K102" s="19" t="str">
        <f t="shared" si="7"/>
        <v xml:space="preserve"> </v>
      </c>
      <c r="L102" s="19" t="e">
        <f>+IF(#REF!=" "," ",IF(#REF!=#REF!,0,IF(#REF!=#REF!,0,1)))</f>
        <v>#REF!</v>
      </c>
    </row>
    <row r="103" spans="2:15" ht="37.5" x14ac:dyDescent="0.2">
      <c r="B103" s="138" t="s">
        <v>546</v>
      </c>
      <c r="C103" s="163" t="s">
        <v>906</v>
      </c>
      <c r="D103" s="138" t="s">
        <v>914</v>
      </c>
      <c r="E103" s="137"/>
      <c r="F103" s="135" t="str">
        <f t="shared" si="6"/>
        <v xml:space="preserve"> </v>
      </c>
      <c r="G103" s="135" t="str">
        <f>+IF($F103="Nee, geheel niet van toepassing", "Maatregel n.v.t.", " ")</f>
        <v xml:space="preserve"> </v>
      </c>
      <c r="H103" s="136" t="str">
        <f t="shared" si="5"/>
        <v xml:space="preserve"> </v>
      </c>
      <c r="I103" s="151"/>
      <c r="K103" s="19" t="str">
        <f t="shared" si="7"/>
        <v xml:space="preserve"> </v>
      </c>
      <c r="L103" s="19" t="e">
        <f>+IF(#REF!=" "," ",IF(#REF!=#REF!,0,IF(#REF!=#REF!,0,1)))</f>
        <v>#REF!</v>
      </c>
    </row>
    <row r="104" spans="2:15" ht="50" x14ac:dyDescent="0.2">
      <c r="B104" s="138" t="s">
        <v>848</v>
      </c>
      <c r="C104" s="163" t="s">
        <v>915</v>
      </c>
      <c r="D104" s="138" t="s">
        <v>916</v>
      </c>
      <c r="E104" s="137"/>
      <c r="F104" s="135" t="str">
        <f t="shared" si="6"/>
        <v xml:space="preserve"> </v>
      </c>
      <c r="G104" s="135" t="str">
        <f>+IF($F104="Nee, geheel niet van toepassing", "Maatregel n.v.t.", " ")</f>
        <v xml:space="preserve"> </v>
      </c>
      <c r="H104" s="136" t="str">
        <f t="shared" si="5"/>
        <v xml:space="preserve"> </v>
      </c>
      <c r="I104" s="151"/>
      <c r="K104" s="19" t="str">
        <f t="shared" si="7"/>
        <v xml:space="preserve"> </v>
      </c>
      <c r="L104" s="19" t="e">
        <f>+IF(#REF!=" "," ",IF(#REF!=#REF!,0,IF(#REF!=#REF!,0,1)))</f>
        <v>#REF!</v>
      </c>
    </row>
    <row r="105" spans="2:15" x14ac:dyDescent="0.2">
      <c r="E105" s="24"/>
      <c r="F105" s="17"/>
      <c r="G105" s="17"/>
      <c r="H105" s="17"/>
      <c r="I105" s="24"/>
      <c r="J105" s="17"/>
      <c r="K105" s="17"/>
      <c r="L105" s="17"/>
      <c r="M105" s="17"/>
      <c r="N105" s="17"/>
      <c r="O105" s="17"/>
    </row>
    <row r="106" spans="2:15" hidden="1" x14ac:dyDescent="0.2">
      <c r="E106" s="24"/>
      <c r="F106" s="17"/>
      <c r="G106" s="17"/>
      <c r="H106" s="17"/>
      <c r="I106" s="24"/>
      <c r="J106" s="17"/>
      <c r="K106" s="17"/>
      <c r="L106" s="17"/>
      <c r="M106" s="17"/>
      <c r="N106" s="17"/>
      <c r="O106" s="17"/>
    </row>
    <row r="107" spans="2:15" hidden="1" x14ac:dyDescent="0.2">
      <c r="E107" s="24"/>
      <c r="J107" s="17"/>
      <c r="K107" s="17"/>
      <c r="L107" s="17"/>
      <c r="M107" s="17"/>
      <c r="N107" s="17"/>
      <c r="O107" s="17"/>
    </row>
    <row r="108" spans="2:15" hidden="1" x14ac:dyDescent="0.2">
      <c r="E108" s="24"/>
      <c r="J108" s="17"/>
      <c r="K108" s="17"/>
      <c r="L108" s="17"/>
      <c r="M108" s="17"/>
      <c r="N108" s="17"/>
      <c r="O108" s="17"/>
    </row>
    <row r="109" spans="2:15" hidden="1" x14ac:dyDescent="0.2">
      <c r="E109" s="24"/>
      <c r="J109" s="17"/>
      <c r="K109" s="17"/>
      <c r="L109" s="17"/>
      <c r="M109" s="17"/>
      <c r="N109" s="17"/>
      <c r="O109" s="17"/>
    </row>
    <row r="110" spans="2:15" hidden="1" x14ac:dyDescent="0.2">
      <c r="E110" s="24"/>
      <c r="J110" s="17"/>
      <c r="K110" s="17"/>
      <c r="L110" s="17"/>
      <c r="M110" s="17"/>
      <c r="N110" s="17"/>
      <c r="O110" s="17"/>
    </row>
    <row r="111" spans="2:15" hidden="1" x14ac:dyDescent="0.2">
      <c r="E111" s="24"/>
      <c r="F111" s="17"/>
      <c r="G111" s="17"/>
      <c r="H111" s="17"/>
      <c r="I111" s="24"/>
      <c r="J111" s="17"/>
      <c r="K111" s="17"/>
      <c r="L111" s="17"/>
      <c r="M111" s="17"/>
      <c r="N111" s="17"/>
      <c r="O111" s="17"/>
    </row>
    <row r="112" spans="2:15" hidden="1" x14ac:dyDescent="0.2">
      <c r="E112" s="24"/>
      <c r="F112" s="17"/>
      <c r="G112" s="17"/>
      <c r="H112" s="17"/>
      <c r="I112" s="24"/>
      <c r="J112" s="17"/>
      <c r="K112" s="17"/>
      <c r="L112" s="17"/>
      <c r="M112" s="17"/>
      <c r="N112" s="17"/>
      <c r="O112" s="17"/>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8"/>
      <c r="L135" s="18"/>
      <c r="M135" s="18"/>
      <c r="N135" s="18"/>
      <c r="O135" s="18"/>
    </row>
    <row r="136" spans="2:15" s="24" customFormat="1" hidden="1" x14ac:dyDescent="0.2">
      <c r="B136" s="18"/>
      <c r="C136" s="18"/>
      <c r="D136" s="18"/>
      <c r="E136" s="18"/>
      <c r="F136" s="18"/>
      <c r="G136" s="18"/>
      <c r="H136" s="18"/>
      <c r="I136" s="18"/>
      <c r="J136" s="18"/>
      <c r="K136" s="18"/>
      <c r="L136" s="18"/>
      <c r="M136" s="18"/>
      <c r="N136" s="18"/>
      <c r="O136" s="18"/>
    </row>
    <row r="137" spans="2:15" s="24" customFormat="1" hidden="1" x14ac:dyDescent="0.2">
      <c r="B137" s="18"/>
      <c r="C137" s="18"/>
      <c r="D137" s="18"/>
      <c r="E137" s="18"/>
      <c r="F137" s="18"/>
      <c r="G137" s="18"/>
      <c r="H137" s="18"/>
      <c r="I137" s="18"/>
      <c r="J137" s="18"/>
      <c r="K137" s="18"/>
      <c r="L137" s="18"/>
      <c r="M137" s="18"/>
      <c r="N137" s="18"/>
      <c r="O137" s="18"/>
    </row>
    <row r="138" spans="2:15" s="24" customFormat="1" hidden="1" x14ac:dyDescent="0.2">
      <c r="B138" s="18"/>
      <c r="C138" s="18"/>
      <c r="D138" s="18"/>
      <c r="E138" s="18"/>
      <c r="F138" s="18"/>
      <c r="G138" s="18"/>
      <c r="H138" s="18"/>
      <c r="I138" s="18"/>
      <c r="J138" s="18"/>
      <c r="K138" s="18"/>
      <c r="L138" s="18"/>
      <c r="M138" s="18"/>
      <c r="N138" s="18"/>
      <c r="O138" s="18"/>
    </row>
    <row r="139" spans="2:15" s="24" customFormat="1" hidden="1" x14ac:dyDescent="0.2">
      <c r="B139" s="18"/>
      <c r="C139" s="18"/>
      <c r="D139" s="18"/>
      <c r="E139" s="18"/>
      <c r="F139" s="18"/>
      <c r="G139" s="18"/>
      <c r="H139" s="18"/>
      <c r="I139" s="18"/>
      <c r="J139" s="18"/>
      <c r="K139" s="18"/>
      <c r="L139" s="18"/>
      <c r="M139" s="18"/>
      <c r="N139" s="18"/>
      <c r="O139" s="18"/>
    </row>
    <row r="140" spans="2:15" s="24" customFormat="1" hidden="1" x14ac:dyDescent="0.2">
      <c r="B140" s="18"/>
      <c r="C140" s="18"/>
      <c r="D140" s="18"/>
      <c r="E140" s="18"/>
      <c r="F140" s="18"/>
      <c r="G140" s="18"/>
      <c r="H140" s="18"/>
      <c r="I140" s="18"/>
      <c r="J140" s="18"/>
      <c r="K140" s="18"/>
      <c r="L140" s="18"/>
      <c r="M140" s="18"/>
      <c r="N140" s="18"/>
      <c r="O140" s="18"/>
    </row>
    <row r="141" spans="2:15" s="24" customFormat="1" hidden="1" x14ac:dyDescent="0.2">
      <c r="B141" s="18"/>
      <c r="C141" s="18"/>
      <c r="D141" s="18"/>
      <c r="E141" s="18"/>
      <c r="F141" s="18"/>
      <c r="G141" s="18"/>
      <c r="H141" s="18"/>
      <c r="I141" s="18"/>
      <c r="J141" s="18"/>
      <c r="K141" s="18"/>
      <c r="L141" s="18"/>
      <c r="M141" s="18"/>
      <c r="N141" s="18"/>
      <c r="O141" s="18"/>
    </row>
    <row r="142" spans="2:15" s="24" customFormat="1" hidden="1" x14ac:dyDescent="0.2">
      <c r="B142" s="18"/>
      <c r="C142" s="18"/>
      <c r="D142" s="18"/>
      <c r="E142" s="18"/>
      <c r="F142" s="18"/>
      <c r="G142" s="18"/>
      <c r="H142" s="18"/>
      <c r="I142" s="18"/>
      <c r="J142" s="18"/>
      <c r="K142" s="18"/>
      <c r="L142" s="18"/>
      <c r="M142" s="18"/>
      <c r="N142" s="18"/>
      <c r="O142" s="18"/>
    </row>
    <row r="143" spans="2:15" s="24" customFormat="1" hidden="1" x14ac:dyDescent="0.2">
      <c r="B143" s="18"/>
      <c r="C143" s="18"/>
      <c r="D143" s="18"/>
      <c r="E143" s="18"/>
      <c r="F143" s="18"/>
      <c r="G143" s="18"/>
      <c r="H143" s="18"/>
      <c r="I143" s="18"/>
      <c r="J143" s="18"/>
      <c r="K143" s="18"/>
      <c r="L143" s="18"/>
      <c r="M143" s="18"/>
      <c r="N143" s="18"/>
      <c r="O143" s="18"/>
    </row>
    <row r="144" spans="2:15" s="24" customFormat="1" hidden="1" x14ac:dyDescent="0.2">
      <c r="B144" s="18"/>
      <c r="C144" s="18"/>
      <c r="D144" s="18"/>
      <c r="E144" s="18"/>
      <c r="F144" s="18"/>
      <c r="G144" s="18"/>
      <c r="H144" s="18"/>
      <c r="I144" s="18"/>
      <c r="J144" s="18"/>
      <c r="K144" s="18"/>
      <c r="L144" s="18"/>
      <c r="M144" s="18"/>
      <c r="N144" s="18"/>
      <c r="O144" s="18"/>
    </row>
    <row r="145" spans="2:15" s="24" customFormat="1" hidden="1" x14ac:dyDescent="0.2">
      <c r="B145" s="18"/>
      <c r="C145" s="18"/>
      <c r="D145" s="18"/>
      <c r="E145" s="18"/>
      <c r="F145" s="18"/>
      <c r="G145" s="18"/>
      <c r="H145" s="18"/>
      <c r="I145" s="18"/>
      <c r="J145" s="18"/>
      <c r="K145" s="18"/>
      <c r="L145" s="18"/>
      <c r="M145" s="18"/>
      <c r="N145" s="18"/>
      <c r="O145" s="18"/>
    </row>
    <row r="146" spans="2:15" s="24" customFormat="1" hidden="1" x14ac:dyDescent="0.2">
      <c r="B146" s="18"/>
      <c r="C146" s="18"/>
      <c r="D146" s="18"/>
      <c r="E146" s="18"/>
      <c r="F146" s="18"/>
      <c r="G146" s="18"/>
      <c r="H146" s="18"/>
      <c r="I146" s="18"/>
      <c r="J146" s="18"/>
      <c r="K146" s="18"/>
      <c r="L146" s="18"/>
      <c r="M146" s="18"/>
      <c r="N146" s="18"/>
      <c r="O146" s="18"/>
    </row>
    <row r="147" spans="2:15" s="24" customFormat="1" hidden="1" x14ac:dyDescent="0.2">
      <c r="B147" s="18"/>
      <c r="C147" s="18"/>
      <c r="D147" s="18"/>
      <c r="E147" s="18"/>
      <c r="F147" s="18"/>
      <c r="G147" s="18"/>
      <c r="H147" s="18"/>
      <c r="I147" s="18"/>
      <c r="J147" s="18"/>
      <c r="K147" s="18"/>
      <c r="L147" s="18"/>
      <c r="M147" s="18"/>
      <c r="N147" s="18"/>
      <c r="O147" s="18"/>
    </row>
    <row r="148" spans="2:15" s="24" customFormat="1" hidden="1" x14ac:dyDescent="0.2">
      <c r="B148" s="18"/>
      <c r="C148" s="18"/>
      <c r="D148" s="18"/>
      <c r="E148" s="18"/>
      <c r="F148" s="18"/>
      <c r="G148" s="18"/>
      <c r="H148" s="18"/>
      <c r="I148" s="18"/>
      <c r="J148" s="18"/>
      <c r="K148" s="18"/>
      <c r="L148" s="18"/>
      <c r="M148" s="18"/>
      <c r="N148" s="18"/>
      <c r="O148" s="18"/>
    </row>
    <row r="149" spans="2:15" s="24" customFormat="1" hidden="1" x14ac:dyDescent="0.2">
      <c r="B149" s="18"/>
      <c r="C149" s="18"/>
      <c r="D149" s="18"/>
      <c r="E149" s="18"/>
      <c r="F149" s="18"/>
      <c r="G149" s="18"/>
      <c r="H149" s="18"/>
      <c r="I149" s="18"/>
      <c r="J149" s="18"/>
      <c r="K149" s="18"/>
      <c r="L149" s="18"/>
      <c r="M149" s="18"/>
      <c r="N149" s="18"/>
      <c r="O149" s="18"/>
    </row>
    <row r="150" spans="2:15" s="24" customFormat="1" hidden="1" x14ac:dyDescent="0.2">
      <c r="B150" s="18"/>
      <c r="C150" s="18"/>
      <c r="D150" s="18"/>
      <c r="E150" s="18"/>
      <c r="F150" s="18"/>
      <c r="G150" s="18"/>
      <c r="H150" s="18"/>
      <c r="I150" s="18"/>
      <c r="J150" s="18"/>
      <c r="K150" s="18"/>
      <c r="L150" s="18"/>
      <c r="M150" s="18"/>
      <c r="N150" s="18"/>
      <c r="O150" s="18"/>
    </row>
    <row r="151" spans="2:15" s="24" customFormat="1" hidden="1" x14ac:dyDescent="0.2">
      <c r="B151" s="18"/>
      <c r="C151" s="18"/>
      <c r="D151" s="18"/>
      <c r="E151" s="18"/>
      <c r="F151" s="18"/>
      <c r="G151" s="18"/>
      <c r="H151" s="18"/>
      <c r="I151" s="18"/>
      <c r="J151" s="18"/>
      <c r="K151" s="18"/>
      <c r="L151" s="18"/>
      <c r="M151" s="18"/>
      <c r="N151" s="18"/>
      <c r="O151" s="18"/>
    </row>
    <row r="152" spans="2:15" s="24" customFormat="1" hidden="1" x14ac:dyDescent="0.2">
      <c r="B152" s="18"/>
      <c r="C152" s="18"/>
      <c r="D152" s="18"/>
      <c r="E152" s="18"/>
      <c r="F152" s="18"/>
      <c r="G152" s="18"/>
      <c r="H152" s="18"/>
      <c r="I152" s="18"/>
      <c r="J152" s="18"/>
      <c r="K152" s="18"/>
      <c r="L152" s="18"/>
      <c r="M152" s="18"/>
      <c r="N152" s="18"/>
      <c r="O152" s="18"/>
    </row>
    <row r="153" spans="2:15" s="24" customFormat="1" hidden="1" x14ac:dyDescent="0.2">
      <c r="B153" s="18"/>
      <c r="C153" s="18"/>
      <c r="D153" s="18"/>
      <c r="E153" s="18"/>
      <c r="F153" s="18"/>
      <c r="G153" s="18"/>
      <c r="H153" s="18"/>
      <c r="I153" s="18"/>
      <c r="J153" s="18"/>
      <c r="K153" s="18"/>
      <c r="L153" s="18"/>
      <c r="M153" s="18"/>
      <c r="N153" s="18"/>
      <c r="O153" s="18"/>
    </row>
    <row r="154" spans="2:15" s="24" customFormat="1" hidden="1" x14ac:dyDescent="0.2">
      <c r="B154" s="18"/>
      <c r="C154" s="18"/>
      <c r="D154" s="18"/>
      <c r="E154" s="18"/>
      <c r="F154" s="18"/>
      <c r="G154" s="18"/>
      <c r="H154" s="18"/>
      <c r="I154" s="18"/>
      <c r="J154" s="18"/>
      <c r="K154" s="18"/>
      <c r="L154" s="18"/>
      <c r="M154" s="18"/>
      <c r="N154" s="18"/>
      <c r="O154" s="18"/>
    </row>
    <row r="155" spans="2:15" s="24" customFormat="1" hidden="1" x14ac:dyDescent="0.2">
      <c r="B155" s="18"/>
      <c r="C155" s="18"/>
      <c r="D155" s="18"/>
      <c r="E155" s="18"/>
      <c r="F155" s="18"/>
      <c r="G155" s="18"/>
      <c r="H155" s="18"/>
      <c r="I155" s="18"/>
      <c r="J155" s="18"/>
      <c r="K155" s="18"/>
      <c r="L155" s="18"/>
      <c r="M155" s="18"/>
      <c r="N155" s="18"/>
      <c r="O155" s="18"/>
    </row>
    <row r="156" spans="2:15" s="24" customFormat="1" hidden="1" x14ac:dyDescent="0.2">
      <c r="B156" s="18"/>
      <c r="C156" s="18"/>
      <c r="D156" s="18"/>
      <c r="E156" s="18"/>
      <c r="F156" s="18"/>
      <c r="G156" s="18"/>
      <c r="H156" s="18"/>
      <c r="I156" s="18"/>
      <c r="J156" s="18"/>
      <c r="K156" s="18"/>
      <c r="L156" s="18"/>
      <c r="M156" s="18"/>
      <c r="N156" s="18"/>
      <c r="O156" s="18"/>
    </row>
    <row r="157" spans="2:15" s="24" customFormat="1" hidden="1" x14ac:dyDescent="0.2">
      <c r="B157" s="18"/>
      <c r="C157" s="18"/>
      <c r="D157" s="18"/>
      <c r="E157" s="18"/>
      <c r="F157" s="18"/>
      <c r="G157" s="18"/>
      <c r="H157" s="18"/>
      <c r="I157" s="18"/>
      <c r="J157" s="18"/>
      <c r="K157" s="18"/>
      <c r="L157" s="18"/>
      <c r="M157" s="18"/>
      <c r="N157" s="18"/>
      <c r="O157" s="18"/>
    </row>
    <row r="158" spans="2:15" s="24" customFormat="1" hidden="1" x14ac:dyDescent="0.2">
      <c r="B158" s="18"/>
      <c r="C158" s="18"/>
      <c r="D158" s="18"/>
      <c r="E158" s="18"/>
      <c r="F158" s="18"/>
      <c r="G158" s="18"/>
      <c r="H158" s="18"/>
      <c r="I158" s="18"/>
      <c r="J158" s="18"/>
      <c r="K158" s="18"/>
      <c r="L158" s="18"/>
      <c r="M158" s="18"/>
      <c r="N158" s="18"/>
      <c r="O158" s="18"/>
    </row>
    <row r="159" spans="2:15" s="24" customFormat="1" hidden="1" x14ac:dyDescent="0.2">
      <c r="B159" s="18"/>
      <c r="C159" s="18"/>
      <c r="D159" s="18"/>
      <c r="E159" s="18"/>
      <c r="F159" s="18"/>
      <c r="G159" s="18"/>
      <c r="H159" s="18"/>
      <c r="I159" s="18"/>
      <c r="J159" s="18"/>
      <c r="K159" s="18"/>
      <c r="L159" s="18"/>
      <c r="M159" s="18"/>
      <c r="N159" s="18"/>
      <c r="O159" s="18"/>
    </row>
    <row r="160" spans="2:15" s="24" customFormat="1" hidden="1" x14ac:dyDescent="0.2">
      <c r="B160" s="18"/>
      <c r="C160" s="18"/>
      <c r="D160" s="18"/>
      <c r="E160" s="18"/>
      <c r="F160" s="18"/>
      <c r="G160" s="18"/>
      <c r="H160" s="18"/>
      <c r="I160" s="18"/>
      <c r="J160" s="18"/>
      <c r="K160" s="18"/>
      <c r="L160" s="18"/>
      <c r="M160" s="18"/>
      <c r="N160" s="18"/>
      <c r="O160" s="18"/>
    </row>
    <row r="161" spans="2:15" s="24" customFormat="1" hidden="1" x14ac:dyDescent="0.2">
      <c r="B161" s="18"/>
      <c r="C161" s="18"/>
      <c r="D161" s="18"/>
      <c r="E161" s="18"/>
      <c r="F161" s="18"/>
      <c r="G161" s="18"/>
      <c r="H161" s="18"/>
      <c r="I161" s="18"/>
      <c r="J161" s="18"/>
      <c r="K161" s="18"/>
      <c r="L161" s="18"/>
      <c r="M161" s="18"/>
      <c r="N161" s="18"/>
      <c r="O161" s="18"/>
    </row>
    <row r="162" spans="2:15" s="24" customFormat="1" hidden="1" x14ac:dyDescent="0.2">
      <c r="B162" s="18"/>
      <c r="C162" s="18"/>
      <c r="D162" s="18"/>
      <c r="E162" s="18"/>
      <c r="F162" s="18"/>
      <c r="G162" s="18"/>
      <c r="H162" s="18"/>
      <c r="I162" s="18"/>
      <c r="J162" s="18"/>
      <c r="K162" s="18"/>
      <c r="L162" s="18"/>
      <c r="M162" s="18"/>
      <c r="N162" s="18"/>
      <c r="O162" s="18"/>
    </row>
    <row r="163" spans="2:15" s="24" customFormat="1" hidden="1" x14ac:dyDescent="0.2">
      <c r="B163" s="18"/>
      <c r="C163" s="18"/>
      <c r="D163" s="18"/>
      <c r="E163" s="18"/>
      <c r="F163" s="18"/>
      <c r="G163" s="18"/>
      <c r="H163" s="18"/>
      <c r="I163" s="18"/>
      <c r="J163" s="18"/>
      <c r="K163" s="18"/>
      <c r="L163" s="18"/>
      <c r="M163" s="18"/>
      <c r="N163" s="18"/>
      <c r="O163" s="18"/>
    </row>
    <row r="164" spans="2:15" s="24" customFormat="1" hidden="1" x14ac:dyDescent="0.2">
      <c r="B164" s="18"/>
      <c r="C164" s="18"/>
      <c r="D164" s="18"/>
      <c r="E164" s="18"/>
      <c r="F164" s="18"/>
      <c r="G164" s="18"/>
      <c r="H164" s="18"/>
      <c r="I164" s="18"/>
      <c r="J164" s="18"/>
      <c r="K164" s="18"/>
      <c r="L164" s="18"/>
      <c r="M164" s="18"/>
      <c r="N164" s="18"/>
      <c r="O164" s="18"/>
    </row>
    <row r="165" spans="2:15" s="24" customFormat="1" hidden="1" x14ac:dyDescent="0.2">
      <c r="B165" s="18"/>
      <c r="C165" s="18"/>
      <c r="D165" s="18"/>
      <c r="E165" s="18"/>
      <c r="F165" s="18"/>
      <c r="G165" s="18"/>
      <c r="H165" s="18"/>
      <c r="I165" s="18"/>
      <c r="J165" s="18"/>
      <c r="K165" s="18"/>
      <c r="L165" s="18"/>
      <c r="M165" s="18"/>
      <c r="N165" s="18"/>
      <c r="O165" s="18"/>
    </row>
    <row r="166" spans="2:15" s="24" customFormat="1" hidden="1" x14ac:dyDescent="0.2">
      <c r="B166" s="18"/>
      <c r="C166" s="18"/>
      <c r="D166" s="18"/>
      <c r="E166" s="18"/>
      <c r="F166" s="18"/>
      <c r="G166" s="18"/>
      <c r="H166" s="18"/>
      <c r="I166" s="18"/>
      <c r="J166" s="18"/>
      <c r="K166" s="18"/>
      <c r="L166" s="18"/>
      <c r="M166" s="18"/>
      <c r="N166" s="18"/>
      <c r="O166" s="18"/>
    </row>
    <row r="167" spans="2:15" s="24" customFormat="1" hidden="1" x14ac:dyDescent="0.2">
      <c r="B167" s="18"/>
      <c r="C167" s="18"/>
      <c r="D167" s="18"/>
      <c r="E167" s="18"/>
      <c r="F167" s="18"/>
      <c r="G167" s="18"/>
      <c r="H167" s="18"/>
      <c r="I167" s="18"/>
      <c r="J167" s="18"/>
      <c r="K167" s="18"/>
      <c r="L167" s="18"/>
      <c r="M167" s="18"/>
      <c r="N167" s="18"/>
      <c r="O167" s="18"/>
    </row>
    <row r="168" spans="2:15" s="24" customFormat="1" hidden="1" x14ac:dyDescent="0.2">
      <c r="B168" s="18"/>
      <c r="C168" s="18"/>
      <c r="D168" s="18"/>
      <c r="E168" s="18"/>
      <c r="F168" s="18"/>
      <c r="G168" s="18"/>
      <c r="H168" s="18"/>
      <c r="I168" s="18"/>
      <c r="J168" s="18"/>
      <c r="K168" s="18"/>
      <c r="L168" s="18"/>
      <c r="M168" s="18"/>
      <c r="N168" s="18"/>
      <c r="O168" s="18"/>
    </row>
    <row r="169" spans="2:15" s="24" customFormat="1" hidden="1" x14ac:dyDescent="0.2">
      <c r="B169" s="18"/>
      <c r="C169" s="18"/>
      <c r="D169" s="18"/>
      <c r="E169" s="18"/>
      <c r="F169" s="18"/>
      <c r="G169" s="18"/>
      <c r="H169" s="18"/>
      <c r="I169" s="18"/>
      <c r="J169" s="18"/>
      <c r="K169" s="18"/>
      <c r="L169" s="18"/>
      <c r="M169" s="18"/>
      <c r="N169" s="18"/>
      <c r="O169" s="18"/>
    </row>
    <row r="170" spans="2:15" s="24" customFormat="1" hidden="1" x14ac:dyDescent="0.2">
      <c r="B170" s="18"/>
      <c r="C170" s="18"/>
      <c r="D170" s="18"/>
      <c r="E170" s="18"/>
      <c r="F170" s="18"/>
      <c r="G170" s="18"/>
      <c r="H170" s="18"/>
      <c r="I170" s="18"/>
      <c r="J170" s="18"/>
      <c r="K170" s="18"/>
      <c r="L170" s="18"/>
      <c r="M170" s="18"/>
      <c r="N170" s="18"/>
      <c r="O170" s="18"/>
    </row>
    <row r="171" spans="2:15" s="24" customFormat="1" hidden="1" x14ac:dyDescent="0.2">
      <c r="B171" s="18"/>
      <c r="C171" s="18"/>
      <c r="D171" s="18"/>
      <c r="E171" s="18"/>
      <c r="F171" s="18"/>
      <c r="G171" s="18"/>
      <c r="H171" s="18"/>
      <c r="I171" s="18"/>
      <c r="J171" s="18"/>
      <c r="K171" s="18"/>
      <c r="L171" s="18"/>
      <c r="M171" s="18"/>
      <c r="N171" s="18"/>
      <c r="O171" s="18"/>
    </row>
    <row r="172" spans="2:15" s="24" customFormat="1" hidden="1" x14ac:dyDescent="0.2">
      <c r="B172" s="18"/>
      <c r="C172" s="18"/>
      <c r="D172" s="18"/>
      <c r="E172" s="18"/>
      <c r="F172" s="18"/>
      <c r="G172" s="18"/>
      <c r="H172" s="18"/>
      <c r="I172" s="18"/>
      <c r="J172" s="18"/>
      <c r="K172" s="18"/>
      <c r="L172" s="18"/>
      <c r="M172" s="18"/>
      <c r="N172" s="18"/>
      <c r="O172" s="18"/>
    </row>
    <row r="173" spans="2:15" s="24" customFormat="1" hidden="1" x14ac:dyDescent="0.2">
      <c r="B173" s="18"/>
      <c r="C173" s="18"/>
      <c r="D173" s="18"/>
      <c r="E173" s="18"/>
      <c r="F173" s="18"/>
      <c r="G173" s="18"/>
      <c r="H173" s="18"/>
      <c r="I173" s="18"/>
      <c r="J173" s="18"/>
      <c r="K173" s="18"/>
      <c r="L173" s="18"/>
      <c r="M173" s="18"/>
      <c r="N173" s="18"/>
      <c r="O173" s="18"/>
    </row>
    <row r="174" spans="2:15" s="24" customFormat="1" hidden="1" x14ac:dyDescent="0.2">
      <c r="B174" s="18"/>
      <c r="C174" s="18"/>
      <c r="D174" s="18"/>
      <c r="E174" s="18"/>
      <c r="F174" s="18"/>
      <c r="G174" s="18"/>
      <c r="H174" s="18"/>
      <c r="I174" s="18"/>
      <c r="J174" s="18"/>
      <c r="K174" s="18"/>
      <c r="L174" s="18"/>
      <c r="M174" s="18"/>
      <c r="N174" s="18"/>
      <c r="O174" s="18"/>
    </row>
    <row r="175" spans="2:15" s="24" customFormat="1" hidden="1" x14ac:dyDescent="0.2">
      <c r="B175" s="18"/>
      <c r="C175" s="18"/>
      <c r="D175" s="18"/>
      <c r="E175" s="18"/>
      <c r="F175" s="18"/>
      <c r="G175" s="18"/>
      <c r="H175" s="18"/>
      <c r="I175" s="18"/>
      <c r="J175" s="18"/>
      <c r="K175" s="18"/>
      <c r="L175" s="18"/>
      <c r="M175" s="18"/>
      <c r="N175" s="18"/>
      <c r="O175" s="18"/>
    </row>
    <row r="176" spans="2:15" s="24" customFormat="1" hidden="1" x14ac:dyDescent="0.2">
      <c r="B176" s="18"/>
      <c r="C176" s="18"/>
      <c r="D176" s="18"/>
      <c r="E176" s="18"/>
      <c r="F176" s="18"/>
      <c r="G176" s="18"/>
      <c r="H176" s="18"/>
      <c r="I176" s="18"/>
      <c r="J176" s="18"/>
      <c r="K176" s="18"/>
      <c r="L176" s="18"/>
      <c r="M176" s="18"/>
      <c r="N176" s="18"/>
      <c r="O176" s="18"/>
    </row>
    <row r="177" spans="2:15" s="24" customFormat="1" hidden="1" x14ac:dyDescent="0.2">
      <c r="B177" s="18"/>
      <c r="C177" s="18"/>
      <c r="D177" s="18"/>
      <c r="E177" s="18"/>
      <c r="F177" s="18"/>
      <c r="G177" s="18"/>
      <c r="H177" s="18"/>
      <c r="I177" s="18"/>
      <c r="J177" s="18"/>
      <c r="K177" s="18"/>
      <c r="L177" s="18"/>
      <c r="M177" s="18"/>
      <c r="N177" s="18"/>
      <c r="O177" s="18"/>
    </row>
    <row r="178" spans="2:15" s="24" customFormat="1" hidden="1" x14ac:dyDescent="0.2">
      <c r="B178" s="18"/>
      <c r="C178" s="18"/>
      <c r="D178" s="18"/>
      <c r="E178" s="18"/>
      <c r="F178" s="18"/>
      <c r="G178" s="18"/>
      <c r="H178" s="18"/>
      <c r="I178" s="18"/>
      <c r="J178" s="18"/>
      <c r="K178" s="18"/>
      <c r="L178" s="18"/>
      <c r="M178" s="18"/>
      <c r="N178" s="18"/>
      <c r="O178" s="18"/>
    </row>
    <row r="179" spans="2:15" s="24" customFormat="1" hidden="1" x14ac:dyDescent="0.2">
      <c r="B179" s="18"/>
      <c r="C179" s="18"/>
      <c r="D179" s="18"/>
      <c r="E179" s="18"/>
      <c r="F179" s="18"/>
      <c r="G179" s="18"/>
      <c r="H179" s="18"/>
      <c r="I179" s="18"/>
      <c r="J179" s="18"/>
      <c r="K179" s="18"/>
      <c r="L179" s="18"/>
      <c r="M179" s="18"/>
      <c r="N179" s="18"/>
      <c r="O179" s="18"/>
    </row>
    <row r="180" spans="2:15" s="24" customFormat="1" hidden="1" x14ac:dyDescent="0.2">
      <c r="B180" s="18"/>
      <c r="C180" s="18"/>
      <c r="D180" s="18"/>
      <c r="E180" s="18"/>
      <c r="F180" s="18"/>
      <c r="G180" s="18"/>
      <c r="H180" s="18"/>
      <c r="I180" s="18"/>
      <c r="J180" s="18"/>
      <c r="K180" s="18"/>
      <c r="L180" s="18"/>
      <c r="M180" s="18"/>
      <c r="N180" s="18"/>
      <c r="O180" s="18"/>
    </row>
    <row r="181" spans="2:15" s="24" customFormat="1" hidden="1" x14ac:dyDescent="0.2">
      <c r="B181" s="18"/>
      <c r="C181" s="18"/>
      <c r="D181" s="18"/>
      <c r="E181" s="18"/>
      <c r="F181" s="18"/>
      <c r="G181" s="18"/>
      <c r="H181" s="18"/>
      <c r="I181" s="18"/>
      <c r="J181" s="18"/>
      <c r="K181" s="18"/>
      <c r="L181" s="18"/>
      <c r="M181" s="18"/>
      <c r="N181" s="18"/>
      <c r="O181" s="18"/>
    </row>
    <row r="182" spans="2:15" s="24" customFormat="1" hidden="1" x14ac:dyDescent="0.2">
      <c r="E182" s="18"/>
      <c r="F182" s="18"/>
      <c r="G182" s="18"/>
      <c r="H182" s="18"/>
      <c r="I182" s="18"/>
      <c r="J182" s="18"/>
      <c r="K182" s="18"/>
      <c r="L182" s="18"/>
      <c r="M182" s="18"/>
      <c r="N182" s="18"/>
      <c r="O182" s="18"/>
    </row>
    <row r="183" spans="2:15" hidden="1" x14ac:dyDescent="0.2"/>
    <row r="184" spans="2:15" hidden="1" x14ac:dyDescent="0.2"/>
    <row r="185" spans="2:15" hidden="1" x14ac:dyDescent="0.2"/>
    <row r="186" spans="2:15" hidden="1" x14ac:dyDescent="0.2"/>
  </sheetData>
  <sheetProtection sheet="1" objects="1" scenarios="1"/>
  <phoneticPr fontId="0" type="noConversion"/>
  <conditionalFormatting sqref="G4:G6">
    <cfRule type="cellIs" dxfId="66" priority="1" stopIfTrue="1" operator="equal">
      <formula>"Ga naar het volgende tabblad"</formula>
    </cfRule>
  </conditionalFormatting>
  <conditionalFormatting sqref="F4:F6 F8">
    <cfRule type="cellIs" dxfId="65" priority="2" stopIfTrue="1" operator="equal">
      <formula>#REF!</formula>
    </cfRule>
    <cfRule type="cellIs" dxfId="64" priority="3" stopIfTrue="1" operator="equal">
      <formula>#REF!</formula>
    </cfRule>
    <cfRule type="cellIs" dxfId="63" priority="4" stopIfTrue="1" operator="equal">
      <formula>#REF!</formula>
    </cfRule>
  </conditionalFormatting>
  <conditionalFormatting sqref="G8">
    <cfRule type="cellIs" dxfId="62" priority="5" stopIfTrue="1" operator="equal">
      <formula>"Ga naar het volgende tabblad"</formula>
    </cfRule>
  </conditionalFormatting>
  <conditionalFormatting sqref="G7">
    <cfRule type="cellIs" dxfId="61" priority="6" stopIfTrue="1" operator="equal">
      <formula>"Nee. Ga door naar het volgende tabblad."</formula>
    </cfRule>
  </conditionalFormatting>
  <conditionalFormatting sqref="G20:G104">
    <cfRule type="cellIs" dxfId="60" priority="7" stopIfTrue="1" operator="equal">
      <formula>"Maatregel n.v.t."</formula>
    </cfRule>
  </conditionalFormatting>
  <conditionalFormatting sqref="D8">
    <cfRule type="cellIs" dxfId="59" priority="8" stopIfTrue="1" operator="equal">
      <formula>"Nee. Ga door naar het volgende tabblad."</formula>
    </cfRule>
    <cfRule type="cellIs" dxfId="58" priority="9" stopIfTrue="1" operator="equal">
      <formula>$F$18</formula>
    </cfRule>
  </conditionalFormatting>
  <conditionalFormatting sqref="F20:F104">
    <cfRule type="cellIs" dxfId="57" priority="10" stopIfTrue="1" operator="equal">
      <formula>$F$14</formula>
    </cfRule>
    <cfRule type="cellIs" dxfId="56"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4">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P190"/>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F22" sqref="F22"/>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5">
      <c r="B2" s="186" t="s">
        <v>1098</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78" t="s">
        <v>2283</v>
      </c>
      <c r="E7" s="22"/>
      <c r="F7" s="283"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2342</v>
      </c>
      <c r="G10" s="141" t="s">
        <v>2343</v>
      </c>
      <c r="H10" s="241" t="s">
        <v>2419</v>
      </c>
      <c r="I10" s="29"/>
      <c r="J10" s="18"/>
      <c r="K10" s="18"/>
      <c r="L10" s="18"/>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SUM(K20:K109)</f>
        <v>1</v>
      </c>
      <c r="L12" s="17" t="e">
        <f>SUM(L20:L109)</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1144</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75" x14ac:dyDescent="0.2">
      <c r="B20" s="138" t="s">
        <v>647</v>
      </c>
      <c r="C20" s="163" t="s">
        <v>934</v>
      </c>
      <c r="D20" s="138" t="s">
        <v>674</v>
      </c>
      <c r="E20" s="148"/>
      <c r="F20" s="149" t="str">
        <f>+IF($D$8=$F$17, $F$13, " ")</f>
        <v xml:space="preserve"> </v>
      </c>
      <c r="G20" s="149" t="str">
        <f t="shared" ref="G20:G35" si="0">+IF($F20="Nee, geheel niet van toepassing", "Maatregel n.v.t.", " ")</f>
        <v xml:space="preserve"> </v>
      </c>
      <c r="H20" s="150" t="str">
        <f t="shared" ref="H20:H83" si="1">+IF($D$8=$F$17,"N.v.t."," ")</f>
        <v xml:space="preserve"> </v>
      </c>
      <c r="I20" s="151"/>
      <c r="K20" s="19" t="str">
        <f>+IF(F20=" "," ",IF(F20=$F$13,0,1))</f>
        <v xml:space="preserve"> </v>
      </c>
      <c r="L20" s="19" t="e">
        <f>+IF(#REF!=" "," ",IF(#REF!=#REF!,0,IF(#REF!=#REF!,0,1)))</f>
        <v>#REF!</v>
      </c>
    </row>
    <row r="21" spans="2:16" ht="37.5" x14ac:dyDescent="0.2">
      <c r="B21" s="138" t="s">
        <v>647</v>
      </c>
      <c r="C21" s="163" t="s">
        <v>935</v>
      </c>
      <c r="D21" s="138" t="s">
        <v>675</v>
      </c>
      <c r="E21" s="152"/>
      <c r="F21" s="149" t="str">
        <f t="shared" ref="F21:F84" si="2">+IF($D$8=$F$17, $F$13, " ")</f>
        <v xml:space="preserve"> </v>
      </c>
      <c r="G21" s="149" t="str">
        <f t="shared" si="0"/>
        <v xml:space="preserve"> </v>
      </c>
      <c r="H21" s="150" t="str">
        <f t="shared" si="1"/>
        <v xml:space="preserve"> </v>
      </c>
      <c r="I21" s="151"/>
      <c r="K21" s="19" t="str">
        <f t="shared" ref="K21:K84" si="3">+IF(F21=" "," ",IF(F21=$F$13,0,1))</f>
        <v xml:space="preserve"> </v>
      </c>
      <c r="L21" s="19" t="e">
        <f>+IF(#REF!=" "," ",IF(#REF!=#REF!,0,IF(#REF!=#REF!,0,1)))</f>
        <v>#REF!</v>
      </c>
    </row>
    <row r="22" spans="2:16" ht="137.5" x14ac:dyDescent="0.2">
      <c r="B22" s="138" t="s">
        <v>647</v>
      </c>
      <c r="C22" s="163" t="s">
        <v>936</v>
      </c>
      <c r="D22" s="138" t="s">
        <v>676</v>
      </c>
      <c r="E22" s="152"/>
      <c r="F22" s="149"/>
      <c r="G22" s="149" t="str">
        <f t="shared" si="0"/>
        <v xml:space="preserve"> </v>
      </c>
      <c r="H22" s="150" t="str">
        <f t="shared" si="1"/>
        <v xml:space="preserve"> </v>
      </c>
      <c r="I22" s="151"/>
      <c r="K22" s="19">
        <f t="shared" si="3"/>
        <v>1</v>
      </c>
      <c r="L22" s="19" t="e">
        <f>+IF(#REF!=" "," ",IF(#REF!=#REF!,0,IF(#REF!=#REF!,0,1)))</f>
        <v>#REF!</v>
      </c>
    </row>
    <row r="23" spans="2:16" ht="62.5" x14ac:dyDescent="0.2">
      <c r="B23" s="138" t="s">
        <v>647</v>
      </c>
      <c r="C23" s="163" t="s">
        <v>937</v>
      </c>
      <c r="D23" s="138" t="s">
        <v>677</v>
      </c>
      <c r="E23" s="152"/>
      <c r="F23" s="149" t="str">
        <f t="shared" si="2"/>
        <v xml:space="preserve"> </v>
      </c>
      <c r="G23" s="149" t="str">
        <f t="shared" si="0"/>
        <v xml:space="preserve"> </v>
      </c>
      <c r="H23" s="150" t="str">
        <f t="shared" si="1"/>
        <v xml:space="preserve"> </v>
      </c>
      <c r="I23" s="151"/>
      <c r="K23" s="19" t="str">
        <f t="shared" si="3"/>
        <v xml:space="preserve"> </v>
      </c>
      <c r="L23" s="19" t="e">
        <f>+IF(#REF!=" "," ",IF(#REF!=#REF!,0,IF(#REF!=#REF!,0,1)))</f>
        <v>#REF!</v>
      </c>
    </row>
    <row r="24" spans="2:16" ht="50" x14ac:dyDescent="0.2">
      <c r="B24" s="138" t="s">
        <v>647</v>
      </c>
      <c r="C24" s="163" t="s">
        <v>938</v>
      </c>
      <c r="D24" s="138" t="s">
        <v>678</v>
      </c>
      <c r="E24" s="152"/>
      <c r="F24" s="149" t="str">
        <f t="shared" si="2"/>
        <v xml:space="preserve"> </v>
      </c>
      <c r="G24" s="149" t="str">
        <f t="shared" si="0"/>
        <v xml:space="preserve"> </v>
      </c>
      <c r="H24" s="150" t="str">
        <f t="shared" si="1"/>
        <v xml:space="preserve"> </v>
      </c>
      <c r="I24" s="151"/>
      <c r="K24" s="19" t="str">
        <f t="shared" si="3"/>
        <v xml:space="preserve"> </v>
      </c>
      <c r="L24" s="19" t="e">
        <f>+IF(#REF!=" "," ",IF(#REF!=#REF!,0,IF(#REF!=#REF!,0,1)))</f>
        <v>#REF!</v>
      </c>
    </row>
    <row r="25" spans="2:16" ht="50" x14ac:dyDescent="0.2">
      <c r="B25" s="138" t="s">
        <v>647</v>
      </c>
      <c r="C25" s="163" t="s">
        <v>939</v>
      </c>
      <c r="D25" s="138" t="s">
        <v>525</v>
      </c>
      <c r="E25" s="152"/>
      <c r="F25" s="149" t="str">
        <f t="shared" si="2"/>
        <v xml:space="preserve"> </v>
      </c>
      <c r="G25" s="149" t="str">
        <f t="shared" si="0"/>
        <v xml:space="preserve"> </v>
      </c>
      <c r="H25" s="150" t="str">
        <f t="shared" si="1"/>
        <v xml:space="preserve"> </v>
      </c>
      <c r="I25" s="151"/>
      <c r="K25" s="19" t="str">
        <f t="shared" si="3"/>
        <v xml:space="preserve"> </v>
      </c>
      <c r="L25" s="19" t="e">
        <f>+IF(#REF!=" "," ",IF(#REF!=#REF!,0,IF(#REF!=#REF!,0,1)))</f>
        <v>#REF!</v>
      </c>
    </row>
    <row r="26" spans="2:16" ht="75" x14ac:dyDescent="0.2">
      <c r="B26" s="138" t="s">
        <v>647</v>
      </c>
      <c r="C26" s="163" t="s">
        <v>940</v>
      </c>
      <c r="D26" s="138" t="s">
        <v>790</v>
      </c>
      <c r="E26" s="152"/>
      <c r="F26" s="149" t="str">
        <f t="shared" si="2"/>
        <v xml:space="preserve"> </v>
      </c>
      <c r="G26" s="149" t="str">
        <f t="shared" si="0"/>
        <v xml:space="preserve"> </v>
      </c>
      <c r="H26" s="150" t="str">
        <f t="shared" si="1"/>
        <v xml:space="preserve"> </v>
      </c>
      <c r="I26" s="151"/>
      <c r="K26" s="19" t="str">
        <f t="shared" si="3"/>
        <v xml:space="preserve"> </v>
      </c>
      <c r="L26" s="19" t="e">
        <f>+IF(#REF!=" "," ",IF(#REF!=#REF!,0,IF(#REF!=#REF!,0,1)))</f>
        <v>#REF!</v>
      </c>
    </row>
    <row r="27" spans="2:16" ht="37.5" x14ac:dyDescent="0.2">
      <c r="B27" s="138" t="s">
        <v>647</v>
      </c>
      <c r="C27" s="163" t="s">
        <v>941</v>
      </c>
      <c r="D27" s="138" t="s">
        <v>791</v>
      </c>
      <c r="E27" s="152"/>
      <c r="F27" s="149" t="str">
        <f t="shared" si="2"/>
        <v xml:space="preserve"> </v>
      </c>
      <c r="G27" s="149" t="str">
        <f t="shared" si="0"/>
        <v xml:space="preserve"> </v>
      </c>
      <c r="H27" s="150" t="str">
        <f t="shared" si="1"/>
        <v xml:space="preserve"> </v>
      </c>
      <c r="I27" s="151"/>
      <c r="K27" s="19" t="str">
        <f t="shared" si="3"/>
        <v xml:space="preserve"> </v>
      </c>
      <c r="L27" s="19" t="e">
        <f>+IF(#REF!=" "," ",IF(#REF!=#REF!,0,IF(#REF!=#REF!,0,1)))</f>
        <v>#REF!</v>
      </c>
    </row>
    <row r="28" spans="2:16" ht="25" x14ac:dyDescent="0.2">
      <c r="B28" s="138" t="s">
        <v>647</v>
      </c>
      <c r="C28" s="163" t="s">
        <v>942</v>
      </c>
      <c r="D28" s="138" t="s">
        <v>792</v>
      </c>
      <c r="E28" s="152"/>
      <c r="F28" s="149" t="str">
        <f t="shared" si="2"/>
        <v xml:space="preserve"> </v>
      </c>
      <c r="G28" s="149" t="str">
        <f t="shared" si="0"/>
        <v xml:space="preserve"> </v>
      </c>
      <c r="H28" s="150" t="str">
        <f t="shared" si="1"/>
        <v xml:space="preserve"> </v>
      </c>
      <c r="I28" s="151"/>
      <c r="K28" s="19" t="str">
        <f t="shared" si="3"/>
        <v xml:space="preserve"> </v>
      </c>
      <c r="L28" s="19" t="e">
        <f>+IF(#REF!=" "," ",IF(#REF!=#REF!,0,IF(#REF!=#REF!,0,1)))</f>
        <v>#REF!</v>
      </c>
    </row>
    <row r="29" spans="2:16" ht="25" x14ac:dyDescent="0.2">
      <c r="B29" s="138" t="s">
        <v>647</v>
      </c>
      <c r="C29" s="163" t="s">
        <v>943</v>
      </c>
      <c r="D29" s="138" t="s">
        <v>793</v>
      </c>
      <c r="E29" s="152"/>
      <c r="F29" s="149" t="str">
        <f t="shared" si="2"/>
        <v xml:space="preserve"> </v>
      </c>
      <c r="G29" s="149" t="str">
        <f t="shared" si="0"/>
        <v xml:space="preserve"> </v>
      </c>
      <c r="H29" s="150" t="str">
        <f t="shared" si="1"/>
        <v xml:space="preserve"> </v>
      </c>
      <c r="I29" s="151"/>
      <c r="K29" s="19" t="str">
        <f t="shared" si="3"/>
        <v xml:space="preserve"> </v>
      </c>
      <c r="L29" s="19" t="e">
        <f>+IF(#REF!=" "," ",IF(#REF!=#REF!,0,IF(#REF!=#REF!,0,1)))</f>
        <v>#REF!</v>
      </c>
    </row>
    <row r="30" spans="2:16" ht="12.5" x14ac:dyDescent="0.2">
      <c r="B30" s="138" t="s">
        <v>647</v>
      </c>
      <c r="C30" s="163" t="s">
        <v>943</v>
      </c>
      <c r="D30" s="138" t="s">
        <v>794</v>
      </c>
      <c r="E30" s="152"/>
      <c r="F30" s="149" t="str">
        <f t="shared" si="2"/>
        <v xml:space="preserve"> </v>
      </c>
      <c r="G30" s="149" t="str">
        <f t="shared" si="0"/>
        <v xml:space="preserve"> </v>
      </c>
      <c r="H30" s="150" t="str">
        <f t="shared" si="1"/>
        <v xml:space="preserve"> </v>
      </c>
      <c r="I30" s="151"/>
      <c r="K30" s="19" t="str">
        <f t="shared" si="3"/>
        <v xml:space="preserve"> </v>
      </c>
      <c r="L30" s="19" t="e">
        <f>+IF(#REF!=" "," ",IF(#REF!=#REF!,0,IF(#REF!=#REF!,0,1)))</f>
        <v>#REF!</v>
      </c>
    </row>
    <row r="31" spans="2:16" ht="50" x14ac:dyDescent="0.2">
      <c r="B31" s="138" t="s">
        <v>647</v>
      </c>
      <c r="C31" s="163" t="s">
        <v>944</v>
      </c>
      <c r="D31" s="138" t="s">
        <v>795</v>
      </c>
      <c r="E31" s="152"/>
      <c r="F31" s="149" t="str">
        <f t="shared" si="2"/>
        <v xml:space="preserve"> </v>
      </c>
      <c r="G31" s="149" t="str">
        <f t="shared" si="0"/>
        <v xml:space="preserve"> </v>
      </c>
      <c r="H31" s="150" t="str">
        <f t="shared" si="1"/>
        <v xml:space="preserve"> </v>
      </c>
      <c r="I31" s="151"/>
      <c r="K31" s="19" t="str">
        <f t="shared" si="3"/>
        <v xml:space="preserve"> </v>
      </c>
      <c r="L31" s="19" t="e">
        <f>+IF(#REF!=" "," ",IF(#REF!=#REF!,0,IF(#REF!=#REF!,0,1)))</f>
        <v>#REF!</v>
      </c>
    </row>
    <row r="32" spans="2:16" ht="25" x14ac:dyDescent="0.2">
      <c r="B32" s="138" t="s">
        <v>647</v>
      </c>
      <c r="C32" s="163" t="s">
        <v>945</v>
      </c>
      <c r="D32" s="138" t="s">
        <v>796</v>
      </c>
      <c r="E32" s="152"/>
      <c r="F32" s="149" t="str">
        <f t="shared" si="2"/>
        <v xml:space="preserve"> </v>
      </c>
      <c r="G32" s="149" t="str">
        <f t="shared" si="0"/>
        <v xml:space="preserve"> </v>
      </c>
      <c r="H32" s="150" t="str">
        <f t="shared" si="1"/>
        <v xml:space="preserve"> </v>
      </c>
      <c r="I32" s="151"/>
      <c r="K32" s="19" t="str">
        <f t="shared" si="3"/>
        <v xml:space="preserve"> </v>
      </c>
      <c r="L32" s="19" t="e">
        <f>+IF(#REF!=" "," ",IF(#REF!=#REF!,0,IF(#REF!=#REF!,0,1)))</f>
        <v>#REF!</v>
      </c>
    </row>
    <row r="33" spans="2:12" ht="37.5" x14ac:dyDescent="0.2">
      <c r="B33" s="138" t="s">
        <v>647</v>
      </c>
      <c r="C33" s="163" t="s">
        <v>946</v>
      </c>
      <c r="D33" s="138" t="s">
        <v>797</v>
      </c>
      <c r="E33" s="148"/>
      <c r="F33" s="149" t="str">
        <f t="shared" si="2"/>
        <v xml:space="preserve"> </v>
      </c>
      <c r="G33" s="149" t="str">
        <f t="shared" si="0"/>
        <v xml:space="preserve"> </v>
      </c>
      <c r="H33" s="150" t="str">
        <f t="shared" si="1"/>
        <v xml:space="preserve"> </v>
      </c>
      <c r="I33" s="151"/>
      <c r="K33" s="19" t="str">
        <f t="shared" si="3"/>
        <v xml:space="preserve"> </v>
      </c>
      <c r="L33" s="19" t="e">
        <f>+IF(#REF!=" "," ",IF(#REF!=#REF!,0,IF(#REF!=#REF!,0,1)))</f>
        <v>#REF!</v>
      </c>
    </row>
    <row r="34" spans="2:12" ht="262.5" x14ac:dyDescent="0.2">
      <c r="B34" s="138" t="s">
        <v>647</v>
      </c>
      <c r="C34" s="163" t="s">
        <v>947</v>
      </c>
      <c r="D34" s="138" t="s">
        <v>798</v>
      </c>
      <c r="E34" s="152"/>
      <c r="F34" s="149" t="str">
        <f t="shared" si="2"/>
        <v xml:space="preserve"> </v>
      </c>
      <c r="G34" s="149" t="str">
        <f t="shared" si="0"/>
        <v xml:space="preserve"> </v>
      </c>
      <c r="H34" s="150" t="str">
        <f t="shared" si="1"/>
        <v xml:space="preserve"> </v>
      </c>
      <c r="I34" s="151"/>
      <c r="K34" s="19" t="str">
        <f t="shared" si="3"/>
        <v xml:space="preserve"> </v>
      </c>
      <c r="L34" s="19" t="e">
        <f>+IF(#REF!=" "," ",IF(#REF!=#REF!,0,IF(#REF!=#REF!,0,1)))</f>
        <v>#REF!</v>
      </c>
    </row>
    <row r="35" spans="2:12" ht="75" x14ac:dyDescent="0.2">
      <c r="B35" s="138" t="s">
        <v>948</v>
      </c>
      <c r="C35" s="163" t="s">
        <v>949</v>
      </c>
      <c r="D35" s="138" t="s">
        <v>799</v>
      </c>
      <c r="E35" s="152"/>
      <c r="F35" s="149" t="str">
        <f t="shared" si="2"/>
        <v xml:space="preserve"> </v>
      </c>
      <c r="G35" s="149" t="str">
        <f t="shared" si="0"/>
        <v xml:space="preserve"> </v>
      </c>
      <c r="H35" s="150" t="str">
        <f t="shared" si="1"/>
        <v xml:space="preserve"> </v>
      </c>
      <c r="I35" s="151"/>
      <c r="K35" s="19" t="str">
        <f t="shared" si="3"/>
        <v xml:space="preserve"> </v>
      </c>
      <c r="L35" s="19" t="e">
        <f>+IF(#REF!=" "," ",IF(#REF!=#REF!,0,IF(#REF!=#REF!,0,1)))</f>
        <v>#REF!</v>
      </c>
    </row>
    <row r="36" spans="2:12" ht="37.5" x14ac:dyDescent="0.2">
      <c r="B36" s="138" t="s">
        <v>948</v>
      </c>
      <c r="C36" s="163" t="s">
        <v>950</v>
      </c>
      <c r="D36" s="138" t="s">
        <v>800</v>
      </c>
      <c r="E36" s="152"/>
      <c r="F36" s="149" t="str">
        <f t="shared" si="2"/>
        <v xml:space="preserve"> </v>
      </c>
      <c r="G36" s="149" t="str">
        <f t="shared" ref="G36:G99" si="4">+IF($F36="Nee, geheel niet van toepassing", "Maatregel n.v.t.", " ")</f>
        <v xml:space="preserve"> </v>
      </c>
      <c r="H36" s="150" t="str">
        <f t="shared" si="1"/>
        <v xml:space="preserve"> </v>
      </c>
      <c r="I36" s="151"/>
      <c r="K36" s="19" t="str">
        <f t="shared" si="3"/>
        <v xml:space="preserve"> </v>
      </c>
      <c r="L36" s="19" t="e">
        <f>+IF(#REF!=" "," ",IF(#REF!=#REF!,0,IF(#REF!=#REF!,0,1)))</f>
        <v>#REF!</v>
      </c>
    </row>
    <row r="37" spans="2:12" ht="25" x14ac:dyDescent="0.2">
      <c r="B37" s="138" t="s">
        <v>951</v>
      </c>
      <c r="C37" s="163" t="s">
        <v>952</v>
      </c>
      <c r="D37" s="138" t="s">
        <v>801</v>
      </c>
      <c r="E37" s="152"/>
      <c r="F37" s="149" t="str">
        <f t="shared" si="2"/>
        <v xml:space="preserve"> </v>
      </c>
      <c r="G37" s="149" t="str">
        <f t="shared" si="4"/>
        <v xml:space="preserve"> </v>
      </c>
      <c r="H37" s="150" t="str">
        <f t="shared" si="1"/>
        <v xml:space="preserve"> </v>
      </c>
      <c r="I37" s="151"/>
      <c r="K37" s="19" t="str">
        <f t="shared" si="3"/>
        <v xml:space="preserve"> </v>
      </c>
      <c r="L37" s="19" t="e">
        <f>+IF(#REF!=" "," ",IF(#REF!=#REF!,0,IF(#REF!=#REF!,0,1)))</f>
        <v>#REF!</v>
      </c>
    </row>
    <row r="38" spans="2:12" ht="25" x14ac:dyDescent="0.2">
      <c r="B38" s="138" t="s">
        <v>953</v>
      </c>
      <c r="C38" s="163" t="s">
        <v>954</v>
      </c>
      <c r="D38" s="138" t="s">
        <v>382</v>
      </c>
      <c r="E38" s="148"/>
      <c r="F38" s="149" t="str">
        <f t="shared" si="2"/>
        <v xml:space="preserve"> </v>
      </c>
      <c r="G38" s="149" t="str">
        <f t="shared" si="4"/>
        <v xml:space="preserve"> </v>
      </c>
      <c r="H38" s="150" t="str">
        <f t="shared" si="1"/>
        <v xml:space="preserve"> </v>
      </c>
      <c r="I38" s="151"/>
      <c r="K38" s="19" t="str">
        <f t="shared" si="3"/>
        <v xml:space="preserve"> </v>
      </c>
      <c r="L38" s="19" t="e">
        <f>+IF(#REF!=" "," ",IF(#REF!=#REF!,0,IF(#REF!=#REF!,0,1)))</f>
        <v>#REF!</v>
      </c>
    </row>
    <row r="39" spans="2:12" ht="37.5" x14ac:dyDescent="0.2">
      <c r="B39" s="138" t="s">
        <v>953</v>
      </c>
      <c r="C39" s="163" t="s">
        <v>955</v>
      </c>
      <c r="D39" s="138" t="s">
        <v>383</v>
      </c>
      <c r="E39" s="148"/>
      <c r="F39" s="149" t="str">
        <f t="shared" si="2"/>
        <v xml:space="preserve"> </v>
      </c>
      <c r="G39" s="149" t="str">
        <f t="shared" si="4"/>
        <v xml:space="preserve"> </v>
      </c>
      <c r="H39" s="150" t="str">
        <f t="shared" si="1"/>
        <v xml:space="preserve"> </v>
      </c>
      <c r="I39" s="151"/>
      <c r="K39" s="19" t="str">
        <f t="shared" si="3"/>
        <v xml:space="preserve"> </v>
      </c>
      <c r="L39" s="19" t="e">
        <f>+IF(#REF!=" "," ",IF(#REF!=#REF!,0,IF(#REF!=#REF!,0,1)))</f>
        <v>#REF!</v>
      </c>
    </row>
    <row r="40" spans="2:12" ht="12.5" x14ac:dyDescent="0.2">
      <c r="B40" s="138" t="s">
        <v>953</v>
      </c>
      <c r="C40" s="163" t="s">
        <v>956</v>
      </c>
      <c r="D40" s="138" t="s">
        <v>384</v>
      </c>
      <c r="E40" s="148"/>
      <c r="F40" s="149" t="str">
        <f t="shared" si="2"/>
        <v xml:space="preserve"> </v>
      </c>
      <c r="G40" s="149" t="str">
        <f t="shared" si="4"/>
        <v xml:space="preserve"> </v>
      </c>
      <c r="H40" s="150" t="str">
        <f t="shared" si="1"/>
        <v xml:space="preserve"> </v>
      </c>
      <c r="I40" s="151"/>
      <c r="K40" s="19" t="str">
        <f t="shared" si="3"/>
        <v xml:space="preserve"> </v>
      </c>
      <c r="L40" s="19" t="e">
        <f>+IF(#REF!=" "," ",IF(#REF!=#REF!,0,IF(#REF!=#REF!,0,1)))</f>
        <v>#REF!</v>
      </c>
    </row>
    <row r="41" spans="2:12" ht="75" x14ac:dyDescent="0.2">
      <c r="B41" s="138" t="s">
        <v>957</v>
      </c>
      <c r="C41" s="163" t="s">
        <v>958</v>
      </c>
      <c r="D41" s="138" t="s">
        <v>385</v>
      </c>
      <c r="E41" s="152"/>
      <c r="F41" s="149" t="str">
        <f t="shared" si="2"/>
        <v xml:space="preserve"> </v>
      </c>
      <c r="G41" s="149" t="str">
        <f t="shared" si="4"/>
        <v xml:space="preserve"> </v>
      </c>
      <c r="H41" s="150" t="str">
        <f t="shared" si="1"/>
        <v xml:space="preserve"> </v>
      </c>
      <c r="I41" s="151"/>
      <c r="K41" s="19" t="str">
        <f t="shared" si="3"/>
        <v xml:space="preserve"> </v>
      </c>
      <c r="L41" s="19" t="e">
        <f>+IF(#REF!=" "," ",IF(#REF!=#REF!,0,IF(#REF!=#REF!,0,1)))</f>
        <v>#REF!</v>
      </c>
    </row>
    <row r="42" spans="2:12" ht="50" x14ac:dyDescent="0.2">
      <c r="B42" s="138" t="s">
        <v>957</v>
      </c>
      <c r="C42" s="163" t="s">
        <v>959</v>
      </c>
      <c r="D42" s="138" t="s">
        <v>386</v>
      </c>
      <c r="E42" s="152"/>
      <c r="F42" s="149" t="str">
        <f t="shared" si="2"/>
        <v xml:space="preserve"> </v>
      </c>
      <c r="G42" s="149" t="str">
        <f t="shared" si="4"/>
        <v xml:space="preserve"> </v>
      </c>
      <c r="H42" s="150" t="str">
        <f t="shared" si="1"/>
        <v xml:space="preserve"> </v>
      </c>
      <c r="I42" s="151"/>
      <c r="K42" s="19" t="str">
        <f t="shared" si="3"/>
        <v xml:space="preserve"> </v>
      </c>
      <c r="L42" s="19" t="e">
        <f>+IF(#REF!=" "," ",IF(#REF!=#REF!,0,IF(#REF!=#REF!,0,1)))</f>
        <v>#REF!</v>
      </c>
    </row>
    <row r="43" spans="2:12" ht="25" x14ac:dyDescent="0.2">
      <c r="B43" s="138" t="s">
        <v>960</v>
      </c>
      <c r="C43" s="163" t="s">
        <v>959</v>
      </c>
      <c r="D43" s="138" t="s">
        <v>387</v>
      </c>
      <c r="E43" s="152"/>
      <c r="F43" s="149" t="str">
        <f t="shared" si="2"/>
        <v xml:space="preserve"> </v>
      </c>
      <c r="G43" s="149" t="str">
        <f t="shared" si="4"/>
        <v xml:space="preserve"> </v>
      </c>
      <c r="H43" s="150" t="str">
        <f t="shared" si="1"/>
        <v xml:space="preserve"> </v>
      </c>
      <c r="I43" s="151"/>
      <c r="K43" s="19" t="str">
        <f t="shared" si="3"/>
        <v xml:space="preserve"> </v>
      </c>
      <c r="L43" s="19" t="e">
        <f>+IF(#REF!=" "," ",IF(#REF!=#REF!,0,IF(#REF!=#REF!,0,1)))</f>
        <v>#REF!</v>
      </c>
    </row>
    <row r="44" spans="2:12" ht="25" x14ac:dyDescent="0.2">
      <c r="B44" s="138" t="s">
        <v>960</v>
      </c>
      <c r="C44" s="163" t="s">
        <v>959</v>
      </c>
      <c r="D44" s="138" t="s">
        <v>388</v>
      </c>
      <c r="E44" s="152"/>
      <c r="F44" s="149" t="str">
        <f t="shared" si="2"/>
        <v xml:space="preserve"> </v>
      </c>
      <c r="G44" s="149" t="str">
        <f t="shared" si="4"/>
        <v xml:space="preserve"> </v>
      </c>
      <c r="H44" s="150" t="str">
        <f t="shared" si="1"/>
        <v xml:space="preserve"> </v>
      </c>
      <c r="I44" s="151"/>
      <c r="K44" s="19" t="str">
        <f t="shared" si="3"/>
        <v xml:space="preserve"> </v>
      </c>
      <c r="L44" s="19" t="e">
        <f>+IF(#REF!=" "," ",IF(#REF!=#REF!,0,IF(#REF!=#REF!,0,1)))</f>
        <v>#REF!</v>
      </c>
    </row>
    <row r="45" spans="2:12" ht="37.5" x14ac:dyDescent="0.2">
      <c r="B45" s="138" t="s">
        <v>960</v>
      </c>
      <c r="C45" s="163" t="s">
        <v>959</v>
      </c>
      <c r="D45" s="138" t="s">
        <v>389</v>
      </c>
      <c r="E45" s="148"/>
      <c r="F45" s="149" t="str">
        <f t="shared" si="2"/>
        <v xml:space="preserve"> </v>
      </c>
      <c r="G45" s="149" t="str">
        <f t="shared" si="4"/>
        <v xml:space="preserve"> </v>
      </c>
      <c r="H45" s="150" t="str">
        <f t="shared" si="1"/>
        <v xml:space="preserve"> </v>
      </c>
      <c r="I45" s="151"/>
      <c r="K45" s="19" t="str">
        <f t="shared" si="3"/>
        <v xml:space="preserve"> </v>
      </c>
      <c r="L45" s="19" t="e">
        <f>+IF(#REF!=" "," ",IF(#REF!=#REF!,0,IF(#REF!=#REF!,0,1)))</f>
        <v>#REF!</v>
      </c>
    </row>
    <row r="46" spans="2:12" ht="75" x14ac:dyDescent="0.2">
      <c r="B46" s="138" t="s">
        <v>961</v>
      </c>
      <c r="C46" s="163" t="s">
        <v>962</v>
      </c>
      <c r="D46" s="138" t="s">
        <v>390</v>
      </c>
      <c r="E46" s="152"/>
      <c r="F46" s="149" t="str">
        <f t="shared" si="2"/>
        <v xml:space="preserve"> </v>
      </c>
      <c r="G46" s="149" t="str">
        <f t="shared" si="4"/>
        <v xml:space="preserve"> </v>
      </c>
      <c r="H46" s="150" t="str">
        <f t="shared" si="1"/>
        <v xml:space="preserve"> </v>
      </c>
      <c r="I46" s="151"/>
      <c r="K46" s="19" t="str">
        <f t="shared" si="3"/>
        <v xml:space="preserve"> </v>
      </c>
      <c r="L46" s="19" t="e">
        <f>+IF(#REF!=" "," ",IF(#REF!=#REF!,0,IF(#REF!=#REF!,0,1)))</f>
        <v>#REF!</v>
      </c>
    </row>
    <row r="47" spans="2:12" ht="37.5" x14ac:dyDescent="0.2">
      <c r="B47" s="138" t="s">
        <v>961</v>
      </c>
      <c r="C47" s="163" t="s">
        <v>963</v>
      </c>
      <c r="D47" s="138" t="s">
        <v>391</v>
      </c>
      <c r="E47" s="152"/>
      <c r="F47" s="149" t="str">
        <f t="shared" si="2"/>
        <v xml:space="preserve"> </v>
      </c>
      <c r="G47" s="149" t="str">
        <f t="shared" si="4"/>
        <v xml:space="preserve"> </v>
      </c>
      <c r="H47" s="150" t="str">
        <f t="shared" si="1"/>
        <v xml:space="preserve"> </v>
      </c>
      <c r="I47" s="151"/>
      <c r="K47" s="19" t="str">
        <f t="shared" si="3"/>
        <v xml:space="preserve"> </v>
      </c>
      <c r="L47" s="19" t="e">
        <f>+IF(#REF!=" "," ",IF(#REF!=#REF!,0,IF(#REF!=#REF!,0,1)))</f>
        <v>#REF!</v>
      </c>
    </row>
    <row r="48" spans="2:12" ht="25" x14ac:dyDescent="0.2">
      <c r="B48" s="138" t="s">
        <v>961</v>
      </c>
      <c r="C48" s="163" t="s">
        <v>964</v>
      </c>
      <c r="D48" s="138" t="s">
        <v>392</v>
      </c>
      <c r="E48" s="152"/>
      <c r="F48" s="149" t="str">
        <f t="shared" si="2"/>
        <v xml:space="preserve"> </v>
      </c>
      <c r="G48" s="149" t="str">
        <f t="shared" si="4"/>
        <v xml:space="preserve"> </v>
      </c>
      <c r="H48" s="150" t="str">
        <f t="shared" si="1"/>
        <v xml:space="preserve"> </v>
      </c>
      <c r="I48" s="151"/>
      <c r="K48" s="19" t="str">
        <f t="shared" si="3"/>
        <v xml:space="preserve"> </v>
      </c>
      <c r="L48" s="19" t="e">
        <f>+IF(#REF!=" "," ",IF(#REF!=#REF!,0,IF(#REF!=#REF!,0,1)))</f>
        <v>#REF!</v>
      </c>
    </row>
    <row r="49" spans="2:12" ht="37.5" x14ac:dyDescent="0.2">
      <c r="B49" s="138" t="s">
        <v>961</v>
      </c>
      <c r="C49" s="163" t="s">
        <v>965</v>
      </c>
      <c r="D49" s="138" t="s">
        <v>393</v>
      </c>
      <c r="E49" s="152"/>
      <c r="F49" s="149" t="str">
        <f t="shared" si="2"/>
        <v xml:space="preserve"> </v>
      </c>
      <c r="G49" s="149" t="str">
        <f t="shared" si="4"/>
        <v xml:space="preserve"> </v>
      </c>
      <c r="H49" s="150" t="str">
        <f t="shared" si="1"/>
        <v xml:space="preserve"> </v>
      </c>
      <c r="I49" s="151"/>
      <c r="K49" s="19" t="str">
        <f t="shared" si="3"/>
        <v xml:space="preserve"> </v>
      </c>
      <c r="L49" s="19" t="e">
        <f>+IF(#REF!=" "," ",IF(#REF!=#REF!,0,IF(#REF!=#REF!,0,1)))</f>
        <v>#REF!</v>
      </c>
    </row>
    <row r="50" spans="2:12" ht="112.5" x14ac:dyDescent="0.2">
      <c r="B50" s="138" t="s">
        <v>966</v>
      </c>
      <c r="C50" s="163" t="s">
        <v>967</v>
      </c>
      <c r="D50" s="138" t="s">
        <v>842</v>
      </c>
      <c r="E50" s="152"/>
      <c r="F50" s="149" t="str">
        <f t="shared" si="2"/>
        <v xml:space="preserve"> </v>
      </c>
      <c r="G50" s="149" t="str">
        <f t="shared" si="4"/>
        <v xml:space="preserve"> </v>
      </c>
      <c r="H50" s="150" t="str">
        <f t="shared" si="1"/>
        <v xml:space="preserve"> </v>
      </c>
      <c r="I50" s="151"/>
      <c r="K50" s="19" t="str">
        <f t="shared" si="3"/>
        <v xml:space="preserve"> </v>
      </c>
      <c r="L50" s="19" t="e">
        <f>+IF(#REF!=" "," ",IF(#REF!=#REF!,0,IF(#REF!=#REF!,0,1)))</f>
        <v>#REF!</v>
      </c>
    </row>
    <row r="51" spans="2:12" ht="100" x14ac:dyDescent="0.2">
      <c r="B51" s="138" t="s">
        <v>968</v>
      </c>
      <c r="C51" s="163" t="s">
        <v>969</v>
      </c>
      <c r="D51" s="138" t="s">
        <v>529</v>
      </c>
      <c r="E51" s="152"/>
      <c r="F51" s="149" t="str">
        <f t="shared" si="2"/>
        <v xml:space="preserve"> </v>
      </c>
      <c r="G51" s="149" t="str">
        <f t="shared" si="4"/>
        <v xml:space="preserve"> </v>
      </c>
      <c r="H51" s="150" t="str">
        <f t="shared" si="1"/>
        <v xml:space="preserve"> </v>
      </c>
      <c r="I51" s="151"/>
      <c r="K51" s="19" t="str">
        <f t="shared" si="3"/>
        <v xml:space="preserve"> </v>
      </c>
      <c r="L51" s="19" t="e">
        <f>+IF(#REF!=" "," ",IF(#REF!=#REF!,0,IF(#REF!=#REF!,0,1)))</f>
        <v>#REF!</v>
      </c>
    </row>
    <row r="52" spans="2:12" ht="50" x14ac:dyDescent="0.2">
      <c r="B52" s="138" t="s">
        <v>968</v>
      </c>
      <c r="C52" s="163" t="s">
        <v>970</v>
      </c>
      <c r="D52" s="138" t="s">
        <v>530</v>
      </c>
      <c r="E52" s="152"/>
      <c r="F52" s="149" t="str">
        <f t="shared" si="2"/>
        <v xml:space="preserve"> </v>
      </c>
      <c r="G52" s="149" t="str">
        <f t="shared" si="4"/>
        <v xml:space="preserve"> </v>
      </c>
      <c r="H52" s="150" t="str">
        <f t="shared" si="1"/>
        <v xml:space="preserve"> </v>
      </c>
      <c r="I52" s="151"/>
      <c r="K52" s="19" t="str">
        <f t="shared" si="3"/>
        <v xml:space="preserve"> </v>
      </c>
      <c r="L52" s="19" t="e">
        <f>+IF(#REF!=" "," ",IF(#REF!=#REF!,0,IF(#REF!=#REF!,0,1)))</f>
        <v>#REF!</v>
      </c>
    </row>
    <row r="53" spans="2:12" ht="50" x14ac:dyDescent="0.2">
      <c r="B53" s="138" t="s">
        <v>971</v>
      </c>
      <c r="C53" s="163" t="s">
        <v>972</v>
      </c>
      <c r="D53" s="138" t="s">
        <v>531</v>
      </c>
      <c r="E53" s="152"/>
      <c r="F53" s="149" t="str">
        <f t="shared" si="2"/>
        <v xml:space="preserve"> </v>
      </c>
      <c r="G53" s="149" t="str">
        <f t="shared" si="4"/>
        <v xml:space="preserve"> </v>
      </c>
      <c r="H53" s="150" t="str">
        <f t="shared" si="1"/>
        <v xml:space="preserve"> </v>
      </c>
      <c r="I53" s="151"/>
      <c r="K53" s="19" t="str">
        <f t="shared" si="3"/>
        <v xml:space="preserve"> </v>
      </c>
      <c r="L53" s="19" t="e">
        <f>+IF(#REF!=" "," ",IF(#REF!=#REF!,0,IF(#REF!=#REF!,0,1)))</f>
        <v>#REF!</v>
      </c>
    </row>
    <row r="54" spans="2:12" ht="37.5" x14ac:dyDescent="0.2">
      <c r="B54" s="138" t="s">
        <v>971</v>
      </c>
      <c r="C54" s="163" t="s">
        <v>972</v>
      </c>
      <c r="D54" s="138" t="s">
        <v>532</v>
      </c>
      <c r="E54" s="152"/>
      <c r="F54" s="149" t="str">
        <f t="shared" si="2"/>
        <v xml:space="preserve"> </v>
      </c>
      <c r="G54" s="149" t="str">
        <f t="shared" si="4"/>
        <v xml:space="preserve"> </v>
      </c>
      <c r="H54" s="150" t="str">
        <f t="shared" si="1"/>
        <v xml:space="preserve"> </v>
      </c>
      <c r="I54" s="151"/>
      <c r="K54" s="19" t="str">
        <f t="shared" si="3"/>
        <v xml:space="preserve"> </v>
      </c>
      <c r="L54" s="19" t="e">
        <f>+IF(#REF!=" "," ",IF(#REF!=#REF!,0,IF(#REF!=#REF!,0,1)))</f>
        <v>#REF!</v>
      </c>
    </row>
    <row r="55" spans="2:12" ht="37.5" x14ac:dyDescent="0.2">
      <c r="B55" s="138" t="s">
        <v>971</v>
      </c>
      <c r="C55" s="163" t="s">
        <v>972</v>
      </c>
      <c r="D55" s="138" t="s">
        <v>533</v>
      </c>
      <c r="E55" s="152"/>
      <c r="F55" s="149" t="str">
        <f t="shared" si="2"/>
        <v xml:space="preserve"> </v>
      </c>
      <c r="G55" s="149" t="str">
        <f t="shared" si="4"/>
        <v xml:space="preserve"> </v>
      </c>
      <c r="H55" s="150" t="str">
        <f t="shared" si="1"/>
        <v xml:space="preserve"> </v>
      </c>
      <c r="I55" s="151"/>
      <c r="K55" s="19" t="str">
        <f t="shared" si="3"/>
        <v xml:space="preserve"> </v>
      </c>
      <c r="L55" s="19" t="e">
        <f>+IF(#REF!=" "," ",IF(#REF!=#REF!,0,IF(#REF!=#REF!,0,1)))</f>
        <v>#REF!</v>
      </c>
    </row>
    <row r="56" spans="2:12" ht="25" x14ac:dyDescent="0.2">
      <c r="B56" s="138" t="s">
        <v>971</v>
      </c>
      <c r="C56" s="163" t="s">
        <v>972</v>
      </c>
      <c r="D56" s="138" t="s">
        <v>1145</v>
      </c>
      <c r="E56" s="148"/>
      <c r="F56" s="149" t="str">
        <f t="shared" si="2"/>
        <v xml:space="preserve"> </v>
      </c>
      <c r="G56" s="149" t="str">
        <f t="shared" si="4"/>
        <v xml:space="preserve"> </v>
      </c>
      <c r="H56" s="150" t="str">
        <f t="shared" si="1"/>
        <v xml:space="preserve"> </v>
      </c>
      <c r="I56" s="151"/>
      <c r="K56" s="19" t="str">
        <f t="shared" si="3"/>
        <v xml:space="preserve"> </v>
      </c>
      <c r="L56" s="19" t="e">
        <f>+IF(#REF!=" "," ",IF(#REF!=#REF!,0,IF(#REF!=#REF!,0,1)))</f>
        <v>#REF!</v>
      </c>
    </row>
    <row r="57" spans="2:12" ht="62.5" x14ac:dyDescent="0.2">
      <c r="B57" s="138" t="s">
        <v>973</v>
      </c>
      <c r="C57" s="138" t="s">
        <v>974</v>
      </c>
      <c r="D57" s="138" t="s">
        <v>1146</v>
      </c>
      <c r="E57" s="153"/>
      <c r="F57" s="149" t="str">
        <f t="shared" si="2"/>
        <v xml:space="preserve"> </v>
      </c>
      <c r="G57" s="149" t="str">
        <f t="shared" si="4"/>
        <v xml:space="preserve"> </v>
      </c>
      <c r="H57" s="150" t="str">
        <f t="shared" si="1"/>
        <v xml:space="preserve"> </v>
      </c>
      <c r="I57" s="151"/>
      <c r="K57" s="19" t="str">
        <f t="shared" si="3"/>
        <v xml:space="preserve"> </v>
      </c>
      <c r="L57" s="19" t="e">
        <f>+IF(#REF!=" "," ",IF(#REF!=#REF!,0,IF(#REF!=#REF!,0,1)))</f>
        <v>#REF!</v>
      </c>
    </row>
    <row r="58" spans="2:12" ht="25" x14ac:dyDescent="0.2">
      <c r="B58" s="138" t="s">
        <v>973</v>
      </c>
      <c r="C58" s="138" t="s">
        <v>975</v>
      </c>
      <c r="D58" s="138" t="s">
        <v>1147</v>
      </c>
      <c r="E58" s="153"/>
      <c r="F58" s="149" t="str">
        <f t="shared" si="2"/>
        <v xml:space="preserve"> </v>
      </c>
      <c r="G58" s="149" t="str">
        <f t="shared" si="4"/>
        <v xml:space="preserve"> </v>
      </c>
      <c r="H58" s="150" t="str">
        <f t="shared" si="1"/>
        <v xml:space="preserve"> </v>
      </c>
      <c r="I58" s="151"/>
      <c r="K58" s="19" t="str">
        <f t="shared" si="3"/>
        <v xml:space="preserve"> </v>
      </c>
      <c r="L58" s="19" t="e">
        <f>+IF(#REF!=" "," ",IF(#REF!=#REF!,0,IF(#REF!=#REF!,0,1)))</f>
        <v>#REF!</v>
      </c>
    </row>
    <row r="59" spans="2:12" ht="25" x14ac:dyDescent="0.2">
      <c r="B59" s="138" t="s">
        <v>976</v>
      </c>
      <c r="C59" s="138" t="s">
        <v>977</v>
      </c>
      <c r="D59" s="138" t="s">
        <v>1148</v>
      </c>
      <c r="E59" s="153"/>
      <c r="F59" s="149" t="str">
        <f t="shared" si="2"/>
        <v xml:space="preserve"> </v>
      </c>
      <c r="G59" s="149" t="str">
        <f t="shared" si="4"/>
        <v xml:space="preserve"> </v>
      </c>
      <c r="H59" s="150" t="str">
        <f t="shared" si="1"/>
        <v xml:space="preserve"> </v>
      </c>
      <c r="I59" s="151"/>
      <c r="K59" s="19" t="str">
        <f t="shared" si="3"/>
        <v xml:space="preserve"> </v>
      </c>
      <c r="L59" s="19" t="e">
        <f>+IF(#REF!=" "," ",IF(#REF!=#REF!,0,IF(#REF!=#REF!,0,1)))</f>
        <v>#REF!</v>
      </c>
    </row>
    <row r="60" spans="2:12" ht="25" x14ac:dyDescent="0.2">
      <c r="B60" s="138" t="s">
        <v>976</v>
      </c>
      <c r="C60" s="138" t="s">
        <v>978</v>
      </c>
      <c r="D60" s="138" t="s">
        <v>1149</v>
      </c>
      <c r="E60" s="153"/>
      <c r="F60" s="149" t="str">
        <f t="shared" si="2"/>
        <v xml:space="preserve"> </v>
      </c>
      <c r="G60" s="149" t="str">
        <f t="shared" si="4"/>
        <v xml:space="preserve"> </v>
      </c>
      <c r="H60" s="150" t="str">
        <f t="shared" si="1"/>
        <v xml:space="preserve"> </v>
      </c>
      <c r="I60" s="151"/>
      <c r="K60" s="19" t="str">
        <f t="shared" si="3"/>
        <v xml:space="preserve"> </v>
      </c>
      <c r="L60" s="19" t="e">
        <f>+IF(#REF!=" "," ",IF(#REF!=#REF!,0,IF(#REF!=#REF!,0,1)))</f>
        <v>#REF!</v>
      </c>
    </row>
    <row r="61" spans="2:12" ht="37.5" x14ac:dyDescent="0.2">
      <c r="B61" s="138" t="s">
        <v>979</v>
      </c>
      <c r="C61" s="163" t="s">
        <v>980</v>
      </c>
      <c r="D61" s="138" t="s">
        <v>1150</v>
      </c>
      <c r="E61" s="148"/>
      <c r="F61" s="149" t="str">
        <f t="shared" si="2"/>
        <v xml:space="preserve"> </v>
      </c>
      <c r="G61" s="149" t="str">
        <f t="shared" si="4"/>
        <v xml:space="preserve"> </v>
      </c>
      <c r="H61" s="150" t="str">
        <f t="shared" si="1"/>
        <v xml:space="preserve"> </v>
      </c>
      <c r="I61" s="151"/>
      <c r="K61" s="19" t="str">
        <f t="shared" si="3"/>
        <v xml:space="preserve"> </v>
      </c>
      <c r="L61" s="19" t="e">
        <f>+IF(#REF!=" "," ",IF(#REF!=#REF!,0,IF(#REF!=#REF!,0,1)))</f>
        <v>#REF!</v>
      </c>
    </row>
    <row r="62" spans="2:12" ht="62.5" x14ac:dyDescent="0.2">
      <c r="B62" s="138" t="s">
        <v>979</v>
      </c>
      <c r="C62" s="138" t="s">
        <v>981</v>
      </c>
      <c r="D62" s="138" t="s">
        <v>891</v>
      </c>
      <c r="E62" s="153"/>
      <c r="F62" s="149" t="str">
        <f t="shared" si="2"/>
        <v xml:space="preserve"> </v>
      </c>
      <c r="G62" s="149" t="str">
        <f t="shared" si="4"/>
        <v xml:space="preserve"> </v>
      </c>
      <c r="H62" s="150" t="str">
        <f t="shared" si="1"/>
        <v xml:space="preserve"> </v>
      </c>
      <c r="I62" s="151"/>
      <c r="K62" s="19" t="str">
        <f t="shared" si="3"/>
        <v xml:space="preserve"> </v>
      </c>
      <c r="L62" s="19" t="e">
        <f>+IF(#REF!=" "," ",IF(#REF!=#REF!,0,IF(#REF!=#REF!,0,1)))</f>
        <v>#REF!</v>
      </c>
    </row>
    <row r="63" spans="2:12" ht="50" x14ac:dyDescent="0.2">
      <c r="B63" s="138" t="s">
        <v>979</v>
      </c>
      <c r="C63" s="163" t="s">
        <v>982</v>
      </c>
      <c r="D63" s="138" t="s">
        <v>892</v>
      </c>
      <c r="E63" s="152"/>
      <c r="F63" s="149" t="str">
        <f t="shared" si="2"/>
        <v xml:space="preserve"> </v>
      </c>
      <c r="G63" s="149" t="str">
        <f t="shared" si="4"/>
        <v xml:space="preserve"> </v>
      </c>
      <c r="H63" s="150" t="str">
        <f t="shared" si="1"/>
        <v xml:space="preserve"> </v>
      </c>
      <c r="I63" s="151"/>
      <c r="K63" s="19" t="str">
        <f t="shared" si="3"/>
        <v xml:space="preserve"> </v>
      </c>
      <c r="L63" s="19" t="e">
        <f>+IF(#REF!=" "," ",IF(#REF!=#REF!,0,IF(#REF!=#REF!,0,1)))</f>
        <v>#REF!</v>
      </c>
    </row>
    <row r="64" spans="2:12" ht="25" x14ac:dyDescent="0.2">
      <c r="B64" s="138" t="s">
        <v>983</v>
      </c>
      <c r="C64" s="163" t="s">
        <v>984</v>
      </c>
      <c r="D64" s="138" t="s">
        <v>893</v>
      </c>
      <c r="E64" s="152"/>
      <c r="F64" s="149" t="str">
        <f t="shared" si="2"/>
        <v xml:space="preserve"> </v>
      </c>
      <c r="G64" s="149" t="str">
        <f t="shared" si="4"/>
        <v xml:space="preserve"> </v>
      </c>
      <c r="H64" s="150" t="str">
        <f t="shared" si="1"/>
        <v xml:space="preserve"> </v>
      </c>
      <c r="I64" s="151"/>
      <c r="K64" s="19" t="str">
        <f t="shared" si="3"/>
        <v xml:space="preserve"> </v>
      </c>
      <c r="L64" s="19" t="e">
        <f>+IF(#REF!=" "," ",IF(#REF!=#REF!,0,IF(#REF!=#REF!,0,1)))</f>
        <v>#REF!</v>
      </c>
    </row>
    <row r="65" spans="2:12" ht="25" x14ac:dyDescent="0.2">
      <c r="B65" s="138" t="s">
        <v>983</v>
      </c>
      <c r="C65" s="138" t="s">
        <v>985</v>
      </c>
      <c r="D65" s="138" t="s">
        <v>894</v>
      </c>
      <c r="E65" s="153"/>
      <c r="F65" s="149" t="str">
        <f t="shared" si="2"/>
        <v xml:space="preserve"> </v>
      </c>
      <c r="G65" s="149" t="str">
        <f t="shared" si="4"/>
        <v xml:space="preserve"> </v>
      </c>
      <c r="H65" s="150" t="str">
        <f t="shared" si="1"/>
        <v xml:space="preserve"> </v>
      </c>
      <c r="I65" s="151"/>
      <c r="K65" s="19" t="str">
        <f t="shared" si="3"/>
        <v xml:space="preserve"> </v>
      </c>
      <c r="L65" s="19" t="e">
        <f>+IF(#REF!=" "," ",IF(#REF!=#REF!,0,IF(#REF!=#REF!,0,1)))</f>
        <v>#REF!</v>
      </c>
    </row>
    <row r="66" spans="2:12" ht="50" x14ac:dyDescent="0.2">
      <c r="B66" s="138" t="s">
        <v>986</v>
      </c>
      <c r="C66" s="138" t="s">
        <v>987</v>
      </c>
      <c r="D66" s="138" t="s">
        <v>895</v>
      </c>
      <c r="E66" s="153"/>
      <c r="F66" s="149" t="str">
        <f t="shared" si="2"/>
        <v xml:space="preserve"> </v>
      </c>
      <c r="G66" s="149" t="str">
        <f t="shared" si="4"/>
        <v xml:space="preserve"> </v>
      </c>
      <c r="H66" s="150" t="str">
        <f t="shared" si="1"/>
        <v xml:space="preserve"> </v>
      </c>
      <c r="I66" s="151"/>
      <c r="K66" s="19" t="str">
        <f t="shared" si="3"/>
        <v xml:space="preserve"> </v>
      </c>
      <c r="L66" s="19" t="e">
        <f>+IF(#REF!=" "," ",IF(#REF!=#REF!,0,IF(#REF!=#REF!,0,1)))</f>
        <v>#REF!</v>
      </c>
    </row>
    <row r="67" spans="2:12" ht="12.5" x14ac:dyDescent="0.2">
      <c r="B67" s="138" t="s">
        <v>988</v>
      </c>
      <c r="C67" s="138" t="s">
        <v>989</v>
      </c>
      <c r="D67" s="138" t="s">
        <v>896</v>
      </c>
      <c r="E67" s="154"/>
      <c r="F67" s="149" t="str">
        <f t="shared" si="2"/>
        <v xml:space="preserve"> </v>
      </c>
      <c r="G67" s="149" t="str">
        <f t="shared" si="4"/>
        <v xml:space="preserve"> </v>
      </c>
      <c r="H67" s="150" t="str">
        <f t="shared" si="1"/>
        <v xml:space="preserve"> </v>
      </c>
      <c r="I67" s="151"/>
      <c r="K67" s="19" t="str">
        <f t="shared" si="3"/>
        <v xml:space="preserve"> </v>
      </c>
      <c r="L67" s="19" t="e">
        <f>+IF(#REF!=" "," ",IF(#REF!=#REF!,0,IF(#REF!=#REF!,0,1)))</f>
        <v>#REF!</v>
      </c>
    </row>
    <row r="68" spans="2:12" ht="25" x14ac:dyDescent="0.2">
      <c r="B68" s="138" t="s">
        <v>988</v>
      </c>
      <c r="C68" s="138" t="s">
        <v>989</v>
      </c>
      <c r="D68" s="138" t="s">
        <v>897</v>
      </c>
      <c r="E68" s="153"/>
      <c r="F68" s="149" t="str">
        <f t="shared" si="2"/>
        <v xml:space="preserve"> </v>
      </c>
      <c r="G68" s="149" t="str">
        <f t="shared" si="4"/>
        <v xml:space="preserve"> </v>
      </c>
      <c r="H68" s="150" t="str">
        <f t="shared" si="1"/>
        <v xml:space="preserve"> </v>
      </c>
      <c r="I68" s="151"/>
      <c r="K68" s="19" t="str">
        <f t="shared" si="3"/>
        <v xml:space="preserve"> </v>
      </c>
      <c r="L68" s="19" t="e">
        <f>+IF(#REF!=" "," ",IF(#REF!=#REF!,0,IF(#REF!=#REF!,0,1)))</f>
        <v>#REF!</v>
      </c>
    </row>
    <row r="69" spans="2:12" ht="12.5" x14ac:dyDescent="0.2">
      <c r="B69" s="138" t="s">
        <v>988</v>
      </c>
      <c r="C69" s="138" t="s">
        <v>989</v>
      </c>
      <c r="D69" s="138" t="s">
        <v>898</v>
      </c>
      <c r="E69" s="154"/>
      <c r="F69" s="149" t="str">
        <f t="shared" si="2"/>
        <v xml:space="preserve"> </v>
      </c>
      <c r="G69" s="149" t="str">
        <f t="shared" si="4"/>
        <v xml:space="preserve"> </v>
      </c>
      <c r="H69" s="150" t="str">
        <f t="shared" si="1"/>
        <v xml:space="preserve"> </v>
      </c>
      <c r="I69" s="151"/>
      <c r="K69" s="19" t="str">
        <f t="shared" si="3"/>
        <v xml:space="preserve"> </v>
      </c>
      <c r="L69" s="19" t="e">
        <f>+IF(#REF!=" "," ",IF(#REF!=#REF!,0,IF(#REF!=#REF!,0,1)))</f>
        <v>#REF!</v>
      </c>
    </row>
    <row r="70" spans="2:12" ht="12.5" x14ac:dyDescent="0.2">
      <c r="B70" s="138" t="s">
        <v>990</v>
      </c>
      <c r="C70" s="138" t="s">
        <v>991</v>
      </c>
      <c r="D70" s="138" t="s">
        <v>899</v>
      </c>
      <c r="E70" s="153"/>
      <c r="F70" s="149" t="str">
        <f t="shared" si="2"/>
        <v xml:space="preserve"> </v>
      </c>
      <c r="G70" s="149" t="str">
        <f t="shared" si="4"/>
        <v xml:space="preserve"> </v>
      </c>
      <c r="H70" s="150" t="str">
        <f t="shared" si="1"/>
        <v xml:space="preserve"> </v>
      </c>
      <c r="I70" s="151"/>
      <c r="K70" s="19" t="str">
        <f t="shared" si="3"/>
        <v xml:space="preserve"> </v>
      </c>
      <c r="L70" s="19" t="e">
        <f>+IF(#REF!=" "," ",IF(#REF!=#REF!,0,IF(#REF!=#REF!,0,1)))</f>
        <v>#REF!</v>
      </c>
    </row>
    <row r="71" spans="2:12" ht="25" x14ac:dyDescent="0.2">
      <c r="B71" s="138" t="s">
        <v>992</v>
      </c>
      <c r="C71" s="138" t="s">
        <v>993</v>
      </c>
      <c r="D71" s="138" t="s">
        <v>900</v>
      </c>
      <c r="E71" s="153"/>
      <c r="F71" s="149" t="str">
        <f t="shared" si="2"/>
        <v xml:space="preserve"> </v>
      </c>
      <c r="G71" s="149" t="str">
        <f t="shared" si="4"/>
        <v xml:space="preserve"> </v>
      </c>
      <c r="H71" s="150" t="str">
        <f t="shared" si="1"/>
        <v xml:space="preserve"> </v>
      </c>
      <c r="I71" s="151"/>
      <c r="K71" s="19" t="str">
        <f t="shared" si="3"/>
        <v xml:space="preserve"> </v>
      </c>
      <c r="L71" s="19" t="e">
        <f>+IF(#REF!=" "," ",IF(#REF!=#REF!,0,IF(#REF!=#REF!,0,1)))</f>
        <v>#REF!</v>
      </c>
    </row>
    <row r="72" spans="2:12" ht="50" x14ac:dyDescent="0.2">
      <c r="B72" s="138" t="s">
        <v>994</v>
      </c>
      <c r="C72" s="138" t="s">
        <v>995</v>
      </c>
      <c r="D72" s="138" t="s">
        <v>901</v>
      </c>
      <c r="E72" s="153"/>
      <c r="F72" s="149" t="str">
        <f t="shared" si="2"/>
        <v xml:space="preserve"> </v>
      </c>
      <c r="G72" s="149" t="str">
        <f t="shared" si="4"/>
        <v xml:space="preserve"> </v>
      </c>
      <c r="H72" s="150" t="str">
        <f t="shared" si="1"/>
        <v xml:space="preserve"> </v>
      </c>
      <c r="I72" s="151"/>
      <c r="K72" s="19" t="str">
        <f t="shared" si="3"/>
        <v xml:space="preserve"> </v>
      </c>
      <c r="L72" s="19" t="e">
        <f>+IF(#REF!=" "," ",IF(#REF!=#REF!,0,IF(#REF!=#REF!,0,1)))</f>
        <v>#REF!</v>
      </c>
    </row>
    <row r="73" spans="2:12" ht="25" x14ac:dyDescent="0.2">
      <c r="B73" s="138" t="s">
        <v>994</v>
      </c>
      <c r="C73" s="138" t="s">
        <v>959</v>
      </c>
      <c r="D73" s="138" t="s">
        <v>902</v>
      </c>
      <c r="E73" s="153"/>
      <c r="F73" s="149" t="str">
        <f t="shared" si="2"/>
        <v xml:space="preserve"> </v>
      </c>
      <c r="G73" s="149" t="str">
        <f t="shared" si="4"/>
        <v xml:space="preserve"> </v>
      </c>
      <c r="H73" s="150" t="str">
        <f t="shared" si="1"/>
        <v xml:space="preserve"> </v>
      </c>
      <c r="I73" s="151"/>
      <c r="K73" s="19" t="str">
        <f t="shared" si="3"/>
        <v xml:space="preserve"> </v>
      </c>
      <c r="L73" s="19" t="e">
        <f>+IF(#REF!=" "," ",IF(#REF!=#REF!,0,IF(#REF!=#REF!,0,1)))</f>
        <v>#REF!</v>
      </c>
    </row>
    <row r="74" spans="2:12" ht="75" x14ac:dyDescent="0.2">
      <c r="B74" s="138" t="s">
        <v>994</v>
      </c>
      <c r="C74" s="138" t="s">
        <v>995</v>
      </c>
      <c r="D74" s="138" t="s">
        <v>394</v>
      </c>
      <c r="E74" s="153"/>
      <c r="F74" s="149" t="str">
        <f t="shared" si="2"/>
        <v xml:space="preserve"> </v>
      </c>
      <c r="G74" s="149" t="str">
        <f t="shared" si="4"/>
        <v xml:space="preserve"> </v>
      </c>
      <c r="H74" s="150" t="str">
        <f t="shared" si="1"/>
        <v xml:space="preserve"> </v>
      </c>
      <c r="I74" s="151"/>
      <c r="K74" s="19" t="str">
        <f t="shared" si="3"/>
        <v xml:space="preserve"> </v>
      </c>
      <c r="L74" s="19" t="e">
        <f>+IF(#REF!=" "," ",IF(#REF!=#REF!,0,IF(#REF!=#REF!,0,1)))</f>
        <v>#REF!</v>
      </c>
    </row>
    <row r="75" spans="2:12" ht="112.5" x14ac:dyDescent="0.2">
      <c r="B75" s="138" t="s">
        <v>994</v>
      </c>
      <c r="C75" s="138" t="s">
        <v>996</v>
      </c>
      <c r="D75" s="138" t="s">
        <v>395</v>
      </c>
      <c r="E75" s="152"/>
      <c r="F75" s="149" t="str">
        <f t="shared" si="2"/>
        <v xml:space="preserve"> </v>
      </c>
      <c r="G75" s="149" t="str">
        <f t="shared" si="4"/>
        <v xml:space="preserve"> </v>
      </c>
      <c r="H75" s="150" t="str">
        <f t="shared" si="1"/>
        <v xml:space="preserve"> </v>
      </c>
      <c r="I75" s="151"/>
      <c r="K75" s="19" t="str">
        <f t="shared" si="3"/>
        <v xml:space="preserve"> </v>
      </c>
      <c r="L75" s="19" t="e">
        <f>+IF(#REF!=" "," ",IF(#REF!=#REF!,0,IF(#REF!=#REF!,0,1)))</f>
        <v>#REF!</v>
      </c>
    </row>
    <row r="76" spans="2:12" ht="100" x14ac:dyDescent="0.2">
      <c r="B76" s="138" t="s">
        <v>994</v>
      </c>
      <c r="C76" s="138" t="s">
        <v>997</v>
      </c>
      <c r="D76" s="138" t="s">
        <v>396</v>
      </c>
      <c r="E76" s="152"/>
      <c r="F76" s="149" t="str">
        <f t="shared" si="2"/>
        <v xml:space="preserve"> </v>
      </c>
      <c r="G76" s="149" t="str">
        <f t="shared" si="4"/>
        <v xml:space="preserve"> </v>
      </c>
      <c r="H76" s="150" t="str">
        <f t="shared" si="1"/>
        <v xml:space="preserve"> </v>
      </c>
      <c r="I76" s="151"/>
      <c r="K76" s="19" t="str">
        <f t="shared" si="3"/>
        <v xml:space="preserve"> </v>
      </c>
      <c r="L76" s="19" t="e">
        <f>+IF(#REF!=" "," ",IF(#REF!=#REF!,0,IF(#REF!=#REF!,0,1)))</f>
        <v>#REF!</v>
      </c>
    </row>
    <row r="77" spans="2:12" ht="50" x14ac:dyDescent="0.2">
      <c r="B77" s="138" t="s">
        <v>998</v>
      </c>
      <c r="C77" s="138" t="s">
        <v>999</v>
      </c>
      <c r="D77" s="138" t="s">
        <v>397</v>
      </c>
      <c r="E77" s="148"/>
      <c r="F77" s="149" t="str">
        <f t="shared" si="2"/>
        <v xml:space="preserve"> </v>
      </c>
      <c r="G77" s="149" t="str">
        <f t="shared" si="4"/>
        <v xml:space="preserve"> </v>
      </c>
      <c r="H77" s="150" t="str">
        <f t="shared" si="1"/>
        <v xml:space="preserve"> </v>
      </c>
      <c r="I77" s="151"/>
      <c r="K77" s="19" t="str">
        <f t="shared" si="3"/>
        <v xml:space="preserve"> </v>
      </c>
      <c r="L77" s="19" t="e">
        <f>+IF(#REF!=" "," ",IF(#REF!=#REF!,0,IF(#REF!=#REF!,0,1)))</f>
        <v>#REF!</v>
      </c>
    </row>
    <row r="78" spans="2:12" ht="25" x14ac:dyDescent="0.2">
      <c r="B78" s="138" t="s">
        <v>1000</v>
      </c>
      <c r="C78" s="138" t="s">
        <v>964</v>
      </c>
      <c r="D78" s="138" t="s">
        <v>398</v>
      </c>
      <c r="E78" s="152"/>
      <c r="F78" s="149" t="str">
        <f t="shared" si="2"/>
        <v xml:space="preserve"> </v>
      </c>
      <c r="G78" s="149" t="str">
        <f t="shared" si="4"/>
        <v xml:space="preserve"> </v>
      </c>
      <c r="H78" s="150" t="str">
        <f t="shared" si="1"/>
        <v xml:space="preserve"> </v>
      </c>
      <c r="I78" s="151"/>
      <c r="K78" s="19" t="str">
        <f t="shared" si="3"/>
        <v xml:space="preserve"> </v>
      </c>
      <c r="L78" s="19" t="e">
        <f>+IF(#REF!=" "," ",IF(#REF!=#REF!,0,IF(#REF!=#REF!,0,1)))</f>
        <v>#REF!</v>
      </c>
    </row>
    <row r="79" spans="2:12" ht="37.5" x14ac:dyDescent="0.2">
      <c r="B79" s="138" t="s">
        <v>1000</v>
      </c>
      <c r="C79" s="138" t="s">
        <v>1001</v>
      </c>
      <c r="D79" s="138" t="s">
        <v>399</v>
      </c>
      <c r="E79" s="153"/>
      <c r="F79" s="149" t="str">
        <f t="shared" si="2"/>
        <v xml:space="preserve"> </v>
      </c>
      <c r="G79" s="149" t="str">
        <f t="shared" si="4"/>
        <v xml:space="preserve"> </v>
      </c>
      <c r="H79" s="150" t="str">
        <f t="shared" si="1"/>
        <v xml:space="preserve"> </v>
      </c>
      <c r="I79" s="151"/>
      <c r="K79" s="19" t="str">
        <f t="shared" si="3"/>
        <v xml:space="preserve"> </v>
      </c>
      <c r="L79" s="19" t="e">
        <f>+IF(#REF!=" "," ",IF(#REF!=#REF!,0,IF(#REF!=#REF!,0,1)))</f>
        <v>#REF!</v>
      </c>
    </row>
    <row r="80" spans="2:12" ht="25" x14ac:dyDescent="0.2">
      <c r="B80" s="138" t="s">
        <v>961</v>
      </c>
      <c r="C80" s="138" t="s">
        <v>963</v>
      </c>
      <c r="D80" s="138" t="s">
        <v>400</v>
      </c>
      <c r="E80" s="153"/>
      <c r="F80" s="149" t="str">
        <f t="shared" si="2"/>
        <v xml:space="preserve"> </v>
      </c>
      <c r="G80" s="149" t="str">
        <f t="shared" si="4"/>
        <v xml:space="preserve"> </v>
      </c>
      <c r="H80" s="150" t="str">
        <f t="shared" si="1"/>
        <v xml:space="preserve"> </v>
      </c>
      <c r="I80" s="151"/>
      <c r="K80" s="19" t="str">
        <f t="shared" si="3"/>
        <v xml:space="preserve"> </v>
      </c>
      <c r="L80" s="19" t="e">
        <f>+IF(#REF!=" "," ",IF(#REF!=#REF!,0,IF(#REF!=#REF!,0,1)))</f>
        <v>#REF!</v>
      </c>
    </row>
    <row r="81" spans="2:12" ht="37.5" x14ac:dyDescent="0.2">
      <c r="B81" s="138" t="s">
        <v>951</v>
      </c>
      <c r="C81" s="138" t="s">
        <v>1002</v>
      </c>
      <c r="D81" s="138" t="s">
        <v>401</v>
      </c>
      <c r="E81" s="153"/>
      <c r="F81" s="149" t="str">
        <f t="shared" si="2"/>
        <v xml:space="preserve"> </v>
      </c>
      <c r="G81" s="149" t="str">
        <f t="shared" si="4"/>
        <v xml:space="preserve"> </v>
      </c>
      <c r="H81" s="150" t="str">
        <f t="shared" si="1"/>
        <v xml:space="preserve"> </v>
      </c>
      <c r="I81" s="151"/>
      <c r="K81" s="19" t="str">
        <f t="shared" si="3"/>
        <v xml:space="preserve"> </v>
      </c>
      <c r="L81" s="19" t="e">
        <f>+IF(#REF!=" "," ",IF(#REF!=#REF!,0,IF(#REF!=#REF!,0,1)))</f>
        <v>#REF!</v>
      </c>
    </row>
    <row r="82" spans="2:12" ht="37.5" x14ac:dyDescent="0.2">
      <c r="B82" s="138" t="s">
        <v>951</v>
      </c>
      <c r="C82" s="138" t="s">
        <v>1003</v>
      </c>
      <c r="D82" s="138" t="s">
        <v>402</v>
      </c>
      <c r="E82" s="148"/>
      <c r="F82" s="149" t="str">
        <f t="shared" si="2"/>
        <v xml:space="preserve"> </v>
      </c>
      <c r="G82" s="149" t="str">
        <f t="shared" si="4"/>
        <v xml:space="preserve"> </v>
      </c>
      <c r="H82" s="150" t="str">
        <f t="shared" si="1"/>
        <v xml:space="preserve"> </v>
      </c>
      <c r="I82" s="151"/>
      <c r="K82" s="19" t="str">
        <f t="shared" si="3"/>
        <v xml:space="preserve"> </v>
      </c>
      <c r="L82" s="19" t="e">
        <f>+IF(#REF!=" "," ",IF(#REF!=#REF!,0,IF(#REF!=#REF!,0,1)))</f>
        <v>#REF!</v>
      </c>
    </row>
    <row r="83" spans="2:12" ht="25" x14ac:dyDescent="0.2">
      <c r="B83" s="138" t="s">
        <v>953</v>
      </c>
      <c r="C83" s="138" t="s">
        <v>1004</v>
      </c>
      <c r="D83" s="138" t="s">
        <v>403</v>
      </c>
      <c r="E83" s="148"/>
      <c r="F83" s="149" t="str">
        <f t="shared" si="2"/>
        <v xml:space="preserve"> </v>
      </c>
      <c r="G83" s="149" t="str">
        <f t="shared" si="4"/>
        <v xml:space="preserve"> </v>
      </c>
      <c r="H83" s="150" t="str">
        <f t="shared" si="1"/>
        <v xml:space="preserve"> </v>
      </c>
      <c r="I83" s="151"/>
      <c r="K83" s="19" t="str">
        <f t="shared" si="3"/>
        <v xml:space="preserve"> </v>
      </c>
      <c r="L83" s="19" t="e">
        <f>+IF(#REF!=" "," ",IF(#REF!=#REF!,0,IF(#REF!=#REF!,0,1)))</f>
        <v>#REF!</v>
      </c>
    </row>
    <row r="84" spans="2:12" ht="12.5" x14ac:dyDescent="0.2">
      <c r="B84" s="138" t="s">
        <v>953</v>
      </c>
      <c r="C84" s="138" t="s">
        <v>1005</v>
      </c>
      <c r="D84" s="138" t="s">
        <v>404</v>
      </c>
      <c r="E84" s="148"/>
      <c r="F84" s="149" t="str">
        <f t="shared" si="2"/>
        <v xml:space="preserve"> </v>
      </c>
      <c r="G84" s="149" t="str">
        <f t="shared" si="4"/>
        <v xml:space="preserve"> </v>
      </c>
      <c r="H84" s="150" t="str">
        <f t="shared" ref="H84:H109" si="5">+IF($D$8=$F$17,"N.v.t."," ")</f>
        <v xml:space="preserve"> </v>
      </c>
      <c r="I84" s="151"/>
      <c r="K84" s="19" t="str">
        <f t="shared" si="3"/>
        <v xml:space="preserve"> </v>
      </c>
      <c r="L84" s="19" t="e">
        <f>+IF(#REF!=" "," ",IF(#REF!=#REF!,0,IF(#REF!=#REF!,0,1)))</f>
        <v>#REF!</v>
      </c>
    </row>
    <row r="85" spans="2:12" ht="50" x14ac:dyDescent="0.2">
      <c r="B85" s="138" t="s">
        <v>957</v>
      </c>
      <c r="C85" s="138" t="s">
        <v>1006</v>
      </c>
      <c r="D85" s="138" t="s">
        <v>566</v>
      </c>
      <c r="E85" s="148"/>
      <c r="F85" s="149" t="str">
        <f t="shared" ref="F85:F109" si="6">+IF($D$8=$F$17, $F$13, " ")</f>
        <v xml:space="preserve"> </v>
      </c>
      <c r="G85" s="149" t="str">
        <f t="shared" si="4"/>
        <v xml:space="preserve"> </v>
      </c>
      <c r="H85" s="150" t="str">
        <f t="shared" si="5"/>
        <v xml:space="preserve"> </v>
      </c>
      <c r="I85" s="151"/>
      <c r="K85" s="19" t="str">
        <f t="shared" ref="K85:K109" si="7">+IF(F85=" "," ",IF(F85=$F$13,0,1))</f>
        <v xml:space="preserve"> </v>
      </c>
      <c r="L85" s="19" t="e">
        <f>+IF(#REF!=" "," ",IF(#REF!=#REF!,0,IF(#REF!=#REF!,0,1)))</f>
        <v>#REF!</v>
      </c>
    </row>
    <row r="86" spans="2:12" ht="50" x14ac:dyDescent="0.2">
      <c r="B86" s="138" t="s">
        <v>1007</v>
      </c>
      <c r="C86" s="138" t="s">
        <v>1008</v>
      </c>
      <c r="D86" s="138" t="s">
        <v>567</v>
      </c>
      <c r="E86" s="148"/>
      <c r="F86" s="149" t="str">
        <f t="shared" si="6"/>
        <v xml:space="preserve"> </v>
      </c>
      <c r="G86" s="149" t="str">
        <f t="shared" si="4"/>
        <v xml:space="preserve"> </v>
      </c>
      <c r="H86" s="150" t="str">
        <f t="shared" si="5"/>
        <v xml:space="preserve"> </v>
      </c>
      <c r="I86" s="151"/>
      <c r="K86" s="19" t="str">
        <f t="shared" si="7"/>
        <v xml:space="preserve"> </v>
      </c>
      <c r="L86" s="19" t="e">
        <f>+IF(#REF!=" "," ",IF(#REF!=#REF!,0,IF(#REF!=#REF!,0,1)))</f>
        <v>#REF!</v>
      </c>
    </row>
    <row r="87" spans="2:12" ht="62.5" x14ac:dyDescent="0.2">
      <c r="B87" s="138" t="s">
        <v>968</v>
      </c>
      <c r="C87" s="138" t="s">
        <v>991</v>
      </c>
      <c r="D87" s="138" t="s">
        <v>568</v>
      </c>
      <c r="E87" s="148"/>
      <c r="F87" s="149" t="str">
        <f t="shared" si="6"/>
        <v xml:space="preserve"> </v>
      </c>
      <c r="G87" s="149" t="str">
        <f t="shared" si="4"/>
        <v xml:space="preserve"> </v>
      </c>
      <c r="H87" s="150" t="str">
        <f t="shared" si="5"/>
        <v xml:space="preserve"> </v>
      </c>
      <c r="I87" s="151"/>
      <c r="K87" s="19" t="str">
        <f t="shared" si="7"/>
        <v xml:space="preserve"> </v>
      </c>
      <c r="L87" s="19" t="e">
        <f>+IF(#REF!=" "," ",IF(#REF!=#REF!,0,IF(#REF!=#REF!,0,1)))</f>
        <v>#REF!</v>
      </c>
    </row>
    <row r="88" spans="2:12" ht="137.5" x14ac:dyDescent="0.2">
      <c r="B88" s="138" t="s">
        <v>994</v>
      </c>
      <c r="C88" s="138" t="s">
        <v>1009</v>
      </c>
      <c r="D88" s="138" t="s">
        <v>1218</v>
      </c>
      <c r="E88" s="148"/>
      <c r="F88" s="149" t="str">
        <f t="shared" si="6"/>
        <v xml:space="preserve"> </v>
      </c>
      <c r="G88" s="149" t="str">
        <f t="shared" si="4"/>
        <v xml:space="preserve"> </v>
      </c>
      <c r="H88" s="150" t="str">
        <f t="shared" si="5"/>
        <v xml:space="preserve"> </v>
      </c>
      <c r="I88" s="151"/>
      <c r="K88" s="19" t="str">
        <f t="shared" si="7"/>
        <v xml:space="preserve"> </v>
      </c>
      <c r="L88" s="19" t="e">
        <f>+IF(#REF!=" "," ",IF(#REF!=#REF!,0,IF(#REF!=#REF!,0,1)))</f>
        <v>#REF!</v>
      </c>
    </row>
    <row r="89" spans="2:12" ht="62.5" x14ac:dyDescent="0.2">
      <c r="B89" s="138" t="s">
        <v>1000</v>
      </c>
      <c r="C89" s="138" t="s">
        <v>1003</v>
      </c>
      <c r="D89" s="138" t="s">
        <v>1219</v>
      </c>
      <c r="E89" s="148"/>
      <c r="F89" s="149" t="str">
        <f t="shared" si="6"/>
        <v xml:space="preserve"> </v>
      </c>
      <c r="G89" s="149" t="str">
        <f t="shared" si="4"/>
        <v xml:space="preserve"> </v>
      </c>
      <c r="H89" s="150" t="str">
        <f t="shared" si="5"/>
        <v xml:space="preserve"> </v>
      </c>
      <c r="I89" s="151"/>
      <c r="K89" s="19" t="str">
        <f t="shared" si="7"/>
        <v xml:space="preserve"> </v>
      </c>
      <c r="L89" s="19" t="e">
        <f>+IF(#REF!=" "," ",IF(#REF!=#REF!,0,IF(#REF!=#REF!,0,1)))</f>
        <v>#REF!</v>
      </c>
    </row>
    <row r="90" spans="2:12" ht="100" x14ac:dyDescent="0.2">
      <c r="B90" s="138" t="s">
        <v>1010</v>
      </c>
      <c r="C90" s="138" t="s">
        <v>1011</v>
      </c>
      <c r="D90" s="138" t="s">
        <v>1220</v>
      </c>
      <c r="E90" s="148"/>
      <c r="F90" s="149" t="str">
        <f t="shared" si="6"/>
        <v xml:space="preserve"> </v>
      </c>
      <c r="G90" s="149" t="str">
        <f t="shared" si="4"/>
        <v xml:space="preserve"> </v>
      </c>
      <c r="H90" s="150" t="str">
        <f t="shared" si="5"/>
        <v xml:space="preserve"> </v>
      </c>
      <c r="I90" s="151"/>
      <c r="K90" s="19" t="str">
        <f t="shared" si="7"/>
        <v xml:space="preserve"> </v>
      </c>
      <c r="L90" s="19" t="e">
        <f>+IF(#REF!=" "," ",IF(#REF!=#REF!,0,IF(#REF!=#REF!,0,1)))</f>
        <v>#REF!</v>
      </c>
    </row>
    <row r="91" spans="2:12" ht="12.5" x14ac:dyDescent="0.2">
      <c r="B91" s="138" t="s">
        <v>1010</v>
      </c>
      <c r="C91" s="138" t="s">
        <v>935</v>
      </c>
      <c r="D91" s="138" t="s">
        <v>1221</v>
      </c>
      <c r="E91" s="148"/>
      <c r="F91" s="149" t="str">
        <f t="shared" si="6"/>
        <v xml:space="preserve"> </v>
      </c>
      <c r="G91" s="149" t="str">
        <f t="shared" si="4"/>
        <v xml:space="preserve"> </v>
      </c>
      <c r="H91" s="150" t="str">
        <f t="shared" si="5"/>
        <v xml:space="preserve"> </v>
      </c>
      <c r="I91" s="151"/>
      <c r="K91" s="19" t="str">
        <f t="shared" si="7"/>
        <v xml:space="preserve"> </v>
      </c>
      <c r="L91" s="19" t="e">
        <f>+IF(#REF!=" "," ",IF(#REF!=#REF!,0,IF(#REF!=#REF!,0,1)))</f>
        <v>#REF!</v>
      </c>
    </row>
    <row r="92" spans="2:12" ht="50" x14ac:dyDescent="0.2">
      <c r="B92" s="138" t="s">
        <v>1010</v>
      </c>
      <c r="C92" s="138" t="s">
        <v>1011</v>
      </c>
      <c r="D92" s="138" t="s">
        <v>1222</v>
      </c>
      <c r="E92" s="148"/>
      <c r="F92" s="149" t="str">
        <f t="shared" si="6"/>
        <v xml:space="preserve"> </v>
      </c>
      <c r="G92" s="149" t="str">
        <f t="shared" si="4"/>
        <v xml:space="preserve"> </v>
      </c>
      <c r="H92" s="150" t="str">
        <f t="shared" si="5"/>
        <v xml:space="preserve"> </v>
      </c>
      <c r="I92" s="151"/>
      <c r="K92" s="19" t="str">
        <f t="shared" si="7"/>
        <v xml:space="preserve"> </v>
      </c>
      <c r="L92" s="19" t="e">
        <f>+IF(#REF!=" "," ",IF(#REF!=#REF!,0,IF(#REF!=#REF!,0,1)))</f>
        <v>#REF!</v>
      </c>
    </row>
    <row r="93" spans="2:12" ht="25" x14ac:dyDescent="0.2">
      <c r="B93" s="138" t="s">
        <v>1010</v>
      </c>
      <c r="C93" s="138" t="s">
        <v>1011</v>
      </c>
      <c r="D93" s="138" t="s">
        <v>1223</v>
      </c>
      <c r="E93" s="148"/>
      <c r="F93" s="149" t="str">
        <f t="shared" si="6"/>
        <v xml:space="preserve"> </v>
      </c>
      <c r="G93" s="149" t="str">
        <f t="shared" si="4"/>
        <v xml:space="preserve"> </v>
      </c>
      <c r="H93" s="150" t="str">
        <f t="shared" si="5"/>
        <v xml:space="preserve"> </v>
      </c>
      <c r="I93" s="151"/>
      <c r="K93" s="19" t="str">
        <f t="shared" si="7"/>
        <v xml:space="preserve"> </v>
      </c>
      <c r="L93" s="19" t="e">
        <f>+IF(#REF!=" "," ",IF(#REF!=#REF!,0,IF(#REF!=#REF!,0,1)))</f>
        <v>#REF!</v>
      </c>
    </row>
    <row r="94" spans="2:12" ht="37.5" x14ac:dyDescent="0.2">
      <c r="B94" s="138" t="s">
        <v>1010</v>
      </c>
      <c r="C94" s="163" t="s">
        <v>1011</v>
      </c>
      <c r="D94" s="138" t="s">
        <v>1224</v>
      </c>
      <c r="E94" s="148"/>
      <c r="F94" s="149" t="str">
        <f t="shared" si="6"/>
        <v xml:space="preserve"> </v>
      </c>
      <c r="G94" s="149" t="str">
        <f t="shared" si="4"/>
        <v xml:space="preserve"> </v>
      </c>
      <c r="H94" s="150" t="str">
        <f t="shared" si="5"/>
        <v xml:space="preserve"> </v>
      </c>
      <c r="I94" s="151"/>
      <c r="K94" s="19" t="str">
        <f t="shared" si="7"/>
        <v xml:space="preserve"> </v>
      </c>
      <c r="L94" s="19" t="e">
        <f>+IF(#REF!=" "," ",IF(#REF!=#REF!,0,IF(#REF!=#REF!,0,1)))</f>
        <v>#REF!</v>
      </c>
    </row>
    <row r="95" spans="2:12" ht="37.5" x14ac:dyDescent="0.2">
      <c r="B95" s="138" t="s">
        <v>1010</v>
      </c>
      <c r="C95" s="163" t="s">
        <v>1011</v>
      </c>
      <c r="D95" s="138" t="s">
        <v>1225</v>
      </c>
      <c r="E95" s="148"/>
      <c r="F95" s="149" t="str">
        <f t="shared" si="6"/>
        <v xml:space="preserve"> </v>
      </c>
      <c r="G95" s="149" t="str">
        <f t="shared" si="4"/>
        <v xml:space="preserve"> </v>
      </c>
      <c r="H95" s="150" t="str">
        <f t="shared" si="5"/>
        <v xml:space="preserve"> </v>
      </c>
      <c r="I95" s="151"/>
      <c r="K95" s="19" t="str">
        <f t="shared" si="7"/>
        <v xml:space="preserve"> </v>
      </c>
      <c r="L95" s="19" t="e">
        <f>+IF(#REF!=" "," ",IF(#REF!=#REF!,0,IF(#REF!=#REF!,0,1)))</f>
        <v>#REF!</v>
      </c>
    </row>
    <row r="96" spans="2:12" ht="50" x14ac:dyDescent="0.2">
      <c r="B96" s="138" t="s">
        <v>1010</v>
      </c>
      <c r="C96" s="163" t="s">
        <v>1012</v>
      </c>
      <c r="D96" s="138" t="s">
        <v>1226</v>
      </c>
      <c r="E96" s="148"/>
      <c r="F96" s="149" t="str">
        <f t="shared" si="6"/>
        <v xml:space="preserve"> </v>
      </c>
      <c r="G96" s="149" t="str">
        <f t="shared" si="4"/>
        <v xml:space="preserve"> </v>
      </c>
      <c r="H96" s="150" t="str">
        <f t="shared" si="5"/>
        <v xml:space="preserve"> </v>
      </c>
      <c r="I96" s="151"/>
      <c r="K96" s="19" t="str">
        <f t="shared" si="7"/>
        <v xml:space="preserve"> </v>
      </c>
      <c r="L96" s="19" t="e">
        <f>+IF(#REF!=" "," ",IF(#REF!=#REF!,0,IF(#REF!=#REF!,0,1)))</f>
        <v>#REF!</v>
      </c>
    </row>
    <row r="97" spans="2:16" ht="37.5" x14ac:dyDescent="0.2">
      <c r="B97" s="138" t="s">
        <v>1010</v>
      </c>
      <c r="C97" s="163" t="s">
        <v>1013</v>
      </c>
      <c r="D97" s="138" t="s">
        <v>1227</v>
      </c>
      <c r="E97" s="148"/>
      <c r="F97" s="149" t="str">
        <f t="shared" si="6"/>
        <v xml:space="preserve"> </v>
      </c>
      <c r="G97" s="149" t="str">
        <f t="shared" si="4"/>
        <v xml:space="preserve"> </v>
      </c>
      <c r="H97" s="150" t="str">
        <f t="shared" si="5"/>
        <v xml:space="preserve"> </v>
      </c>
      <c r="I97" s="151"/>
      <c r="K97" s="19" t="str">
        <f t="shared" si="7"/>
        <v xml:space="preserve"> </v>
      </c>
      <c r="L97" s="19" t="e">
        <f>+IF(#REF!=" "," ",IF(#REF!=#REF!,0,IF(#REF!=#REF!,0,1)))</f>
        <v>#REF!</v>
      </c>
    </row>
    <row r="98" spans="2:16" ht="37.5" x14ac:dyDescent="0.2">
      <c r="B98" s="138" t="s">
        <v>1010</v>
      </c>
      <c r="C98" s="163" t="s">
        <v>1014</v>
      </c>
      <c r="D98" s="138" t="s">
        <v>1228</v>
      </c>
      <c r="E98" s="152"/>
      <c r="F98" s="149" t="str">
        <f t="shared" si="6"/>
        <v xml:space="preserve"> </v>
      </c>
      <c r="G98" s="149" t="str">
        <f t="shared" si="4"/>
        <v xml:space="preserve"> </v>
      </c>
      <c r="H98" s="150" t="str">
        <f t="shared" si="5"/>
        <v xml:space="preserve"> </v>
      </c>
      <c r="I98" s="151"/>
      <c r="K98" s="19" t="str">
        <f t="shared" si="7"/>
        <v xml:space="preserve"> </v>
      </c>
      <c r="L98" s="19" t="e">
        <f>+IF(#REF!=" "," ",IF(#REF!=#REF!,0,IF(#REF!=#REF!,0,1)))</f>
        <v>#REF!</v>
      </c>
    </row>
    <row r="99" spans="2:16" ht="50" x14ac:dyDescent="0.2">
      <c r="B99" s="138" t="s">
        <v>1010</v>
      </c>
      <c r="C99" s="138" t="s">
        <v>1015</v>
      </c>
      <c r="D99" s="138" t="s">
        <v>1229</v>
      </c>
      <c r="E99" s="148"/>
      <c r="F99" s="149" t="str">
        <f t="shared" si="6"/>
        <v xml:space="preserve"> </v>
      </c>
      <c r="G99" s="149" t="str">
        <f t="shared" si="4"/>
        <v xml:space="preserve"> </v>
      </c>
      <c r="H99" s="150" t="str">
        <f t="shared" si="5"/>
        <v xml:space="preserve"> </v>
      </c>
      <c r="I99" s="151"/>
      <c r="K99" s="19" t="str">
        <f t="shared" si="7"/>
        <v xml:space="preserve"> </v>
      </c>
      <c r="L99" s="19" t="e">
        <f>+IF(#REF!=" "," ",IF(#REF!=#REF!,0,IF(#REF!=#REF!,0,1)))</f>
        <v>#REF!</v>
      </c>
    </row>
    <row r="100" spans="2:16" ht="37.5" x14ac:dyDescent="0.2">
      <c r="B100" s="138" t="s">
        <v>1010</v>
      </c>
      <c r="C100" s="138" t="s">
        <v>1016</v>
      </c>
      <c r="D100" s="138" t="s">
        <v>1230</v>
      </c>
      <c r="E100" s="152"/>
      <c r="F100" s="149" t="str">
        <f t="shared" si="6"/>
        <v xml:space="preserve"> </v>
      </c>
      <c r="G100" s="149" t="str">
        <f t="shared" ref="G100:G109" si="8">+IF($F100="Nee, geheel niet van toepassing", "Maatregel n.v.t.", " ")</f>
        <v xml:space="preserve"> </v>
      </c>
      <c r="H100" s="150" t="str">
        <f t="shared" si="5"/>
        <v xml:space="preserve"> </v>
      </c>
      <c r="I100" s="151"/>
      <c r="K100" s="19" t="str">
        <f t="shared" si="7"/>
        <v xml:space="preserve"> </v>
      </c>
      <c r="L100" s="19" t="e">
        <f>+IF(#REF!=" "," ",IF(#REF!=#REF!,0,IF(#REF!=#REF!,0,1)))</f>
        <v>#REF!</v>
      </c>
    </row>
    <row r="101" spans="2:16" ht="112.5" x14ac:dyDescent="0.2">
      <c r="B101" s="138" t="s">
        <v>1010</v>
      </c>
      <c r="C101" s="163" t="s">
        <v>1017</v>
      </c>
      <c r="D101" s="138" t="s">
        <v>421</v>
      </c>
      <c r="E101" s="152"/>
      <c r="F101" s="149" t="str">
        <f t="shared" si="6"/>
        <v xml:space="preserve"> </v>
      </c>
      <c r="G101" s="149" t="str">
        <f t="shared" si="8"/>
        <v xml:space="preserve"> </v>
      </c>
      <c r="H101" s="150" t="str">
        <f t="shared" si="5"/>
        <v xml:space="preserve"> </v>
      </c>
      <c r="I101" s="151"/>
      <c r="K101" s="19" t="str">
        <f t="shared" si="7"/>
        <v xml:space="preserve"> </v>
      </c>
      <c r="L101" s="19" t="e">
        <f>+IF(#REF!=" "," ",IF(#REF!=#REF!,0,IF(#REF!=#REF!,0,1)))</f>
        <v>#REF!</v>
      </c>
    </row>
    <row r="102" spans="2:16" ht="75" x14ac:dyDescent="0.2">
      <c r="B102" s="138" t="s">
        <v>1010</v>
      </c>
      <c r="C102" s="163" t="s">
        <v>668</v>
      </c>
      <c r="D102" s="138" t="s">
        <v>422</v>
      </c>
      <c r="E102" s="152"/>
      <c r="F102" s="149" t="str">
        <f t="shared" si="6"/>
        <v xml:space="preserve"> </v>
      </c>
      <c r="G102" s="149" t="str">
        <f t="shared" si="8"/>
        <v xml:space="preserve"> </v>
      </c>
      <c r="H102" s="150" t="str">
        <f t="shared" si="5"/>
        <v xml:space="preserve"> </v>
      </c>
      <c r="I102" s="151"/>
      <c r="K102" s="19" t="str">
        <f t="shared" si="7"/>
        <v xml:space="preserve"> </v>
      </c>
      <c r="L102" s="19" t="e">
        <f>+IF(#REF!=" "," ",IF(#REF!=#REF!,0,IF(#REF!=#REF!,0,1)))</f>
        <v>#REF!</v>
      </c>
    </row>
    <row r="103" spans="2:16" ht="75" x14ac:dyDescent="0.2">
      <c r="B103" s="138" t="s">
        <v>1010</v>
      </c>
      <c r="C103" s="163" t="s">
        <v>669</v>
      </c>
      <c r="D103" s="138" t="s">
        <v>423</v>
      </c>
      <c r="E103" s="152"/>
      <c r="F103" s="149" t="str">
        <f t="shared" si="6"/>
        <v xml:space="preserve"> </v>
      </c>
      <c r="G103" s="149" t="str">
        <f t="shared" si="8"/>
        <v xml:space="preserve"> </v>
      </c>
      <c r="H103" s="150" t="str">
        <f t="shared" si="5"/>
        <v xml:space="preserve"> </v>
      </c>
      <c r="I103" s="151"/>
      <c r="K103" s="19" t="str">
        <f t="shared" si="7"/>
        <v xml:space="preserve"> </v>
      </c>
      <c r="L103" s="19" t="e">
        <f>+IF(#REF!=" "," ",IF(#REF!=#REF!,0,IF(#REF!=#REF!,0,1)))</f>
        <v>#REF!</v>
      </c>
    </row>
    <row r="104" spans="2:16" ht="25" x14ac:dyDescent="0.25">
      <c r="B104" s="138" t="s">
        <v>647</v>
      </c>
      <c r="C104" s="163" t="s">
        <v>670</v>
      </c>
      <c r="D104" s="138" t="s">
        <v>424</v>
      </c>
      <c r="E104" s="152"/>
      <c r="F104" s="135" t="str">
        <f t="shared" si="6"/>
        <v xml:space="preserve"> </v>
      </c>
      <c r="G104" s="135" t="str">
        <f t="shared" si="8"/>
        <v xml:space="preserve"> </v>
      </c>
      <c r="H104" s="136" t="str">
        <f t="shared" si="5"/>
        <v xml:space="preserve"> </v>
      </c>
      <c r="I104" s="209"/>
      <c r="J104" s="31"/>
      <c r="K104" s="31" t="str">
        <f t="shared" si="7"/>
        <v xml:space="preserve"> </v>
      </c>
      <c r="L104" s="31" t="e">
        <f>+IF(#REF!=" "," ",IF(#REF!=#REF!,0,IF(#REF!=#REF!,0,1)))</f>
        <v>#REF!</v>
      </c>
      <c r="M104" s="31"/>
      <c r="N104" s="31"/>
      <c r="O104" s="31"/>
      <c r="P104" s="32"/>
    </row>
    <row r="105" spans="2:16" ht="37.5" x14ac:dyDescent="0.25">
      <c r="B105" s="138" t="s">
        <v>647</v>
      </c>
      <c r="C105" s="163" t="s">
        <v>943</v>
      </c>
      <c r="D105" s="138" t="s">
        <v>425</v>
      </c>
      <c r="E105" s="152"/>
      <c r="F105" s="135" t="str">
        <f t="shared" si="6"/>
        <v xml:space="preserve"> </v>
      </c>
      <c r="G105" s="135" t="str">
        <f t="shared" si="8"/>
        <v xml:space="preserve"> </v>
      </c>
      <c r="H105" s="136" t="str">
        <f t="shared" si="5"/>
        <v xml:space="preserve"> </v>
      </c>
      <c r="I105" s="209"/>
      <c r="J105" s="31"/>
      <c r="K105" s="31" t="str">
        <f t="shared" si="7"/>
        <v xml:space="preserve"> </v>
      </c>
      <c r="L105" s="31" t="e">
        <f>+IF(#REF!=" "," ",IF(#REF!=#REF!,0,IF(#REF!=#REF!,0,1)))</f>
        <v>#REF!</v>
      </c>
      <c r="M105" s="31"/>
      <c r="N105" s="31"/>
      <c r="O105" s="31"/>
      <c r="P105" s="32"/>
    </row>
    <row r="106" spans="2:16" ht="75" x14ac:dyDescent="0.25">
      <c r="B106" s="138" t="s">
        <v>983</v>
      </c>
      <c r="C106" s="163" t="s">
        <v>671</v>
      </c>
      <c r="D106" s="138" t="s">
        <v>903</v>
      </c>
      <c r="E106" s="152"/>
      <c r="F106" s="135" t="str">
        <f t="shared" si="6"/>
        <v xml:space="preserve"> </v>
      </c>
      <c r="G106" s="135" t="str">
        <f t="shared" si="8"/>
        <v xml:space="preserve"> </v>
      </c>
      <c r="H106" s="136" t="str">
        <f t="shared" si="5"/>
        <v xml:space="preserve"> </v>
      </c>
      <c r="I106" s="209"/>
      <c r="J106" s="31"/>
      <c r="K106" s="31" t="str">
        <f t="shared" si="7"/>
        <v xml:space="preserve"> </v>
      </c>
      <c r="L106" s="31" t="e">
        <f>+IF(#REF!=" "," ",IF(#REF!=#REF!,0,IF(#REF!=#REF!,0,1)))</f>
        <v>#REF!</v>
      </c>
      <c r="M106" s="31"/>
      <c r="N106" s="31"/>
      <c r="O106" s="31"/>
      <c r="P106" s="32"/>
    </row>
    <row r="107" spans="2:16" ht="200" x14ac:dyDescent="0.25">
      <c r="B107" s="138" t="s">
        <v>647</v>
      </c>
      <c r="C107" s="163" t="s">
        <v>947</v>
      </c>
      <c r="D107" s="138" t="s">
        <v>632</v>
      </c>
      <c r="E107" s="152"/>
      <c r="F107" s="135" t="str">
        <f t="shared" si="6"/>
        <v xml:space="preserve"> </v>
      </c>
      <c r="G107" s="135" t="str">
        <f t="shared" si="8"/>
        <v xml:space="preserve"> </v>
      </c>
      <c r="H107" s="136" t="str">
        <f t="shared" si="5"/>
        <v xml:space="preserve"> </v>
      </c>
      <c r="I107" s="209"/>
      <c r="J107" s="31"/>
      <c r="K107" s="31" t="str">
        <f t="shared" si="7"/>
        <v xml:space="preserve"> </v>
      </c>
      <c r="L107" s="31" t="e">
        <f>+IF(#REF!=" "," ",IF(#REF!=#REF!,0,IF(#REF!=#REF!,0,1)))</f>
        <v>#REF!</v>
      </c>
      <c r="M107" s="31"/>
      <c r="N107" s="31"/>
      <c r="O107" s="31"/>
      <c r="P107" s="32"/>
    </row>
    <row r="108" spans="2:16" ht="25" x14ac:dyDescent="0.25">
      <c r="B108" s="138" t="s">
        <v>948</v>
      </c>
      <c r="C108" s="163" t="s">
        <v>949</v>
      </c>
      <c r="D108" s="138" t="s">
        <v>633</v>
      </c>
      <c r="E108" s="152"/>
      <c r="F108" s="135" t="str">
        <f t="shared" si="6"/>
        <v xml:space="preserve"> </v>
      </c>
      <c r="G108" s="135" t="str">
        <f t="shared" si="8"/>
        <v xml:space="preserve"> </v>
      </c>
      <c r="H108" s="136" t="str">
        <f t="shared" si="5"/>
        <v xml:space="preserve"> </v>
      </c>
      <c r="I108" s="209"/>
      <c r="J108" s="31"/>
      <c r="K108" s="31" t="str">
        <f t="shared" si="7"/>
        <v xml:space="preserve"> </v>
      </c>
      <c r="L108" s="31" t="e">
        <f>+IF(#REF!=" "," ",IF(#REF!=#REF!,0,IF(#REF!=#REF!,0,1)))</f>
        <v>#REF!</v>
      </c>
      <c r="M108" s="31"/>
      <c r="N108" s="31"/>
      <c r="O108" s="31"/>
      <c r="P108" s="32"/>
    </row>
    <row r="109" spans="2:16" ht="100" x14ac:dyDescent="0.25">
      <c r="B109" s="138" t="s">
        <v>672</v>
      </c>
      <c r="C109" s="163" t="s">
        <v>673</v>
      </c>
      <c r="D109" s="138" t="s">
        <v>634</v>
      </c>
      <c r="E109" s="24"/>
      <c r="F109" s="135" t="str">
        <f t="shared" si="6"/>
        <v xml:space="preserve"> </v>
      </c>
      <c r="G109" s="135" t="str">
        <f t="shared" si="8"/>
        <v xml:space="preserve"> </v>
      </c>
      <c r="H109" s="136" t="str">
        <f t="shared" si="5"/>
        <v xml:space="preserve"> </v>
      </c>
      <c r="I109" s="209"/>
      <c r="J109" s="31"/>
      <c r="K109" s="31" t="str">
        <f t="shared" si="7"/>
        <v xml:space="preserve"> </v>
      </c>
      <c r="L109" s="31" t="e">
        <f>+IF(#REF!=" "," ",IF(#REF!=#REF!,0,IF(#REF!=#REF!,0,1)))</f>
        <v>#REF!</v>
      </c>
      <c r="M109" s="32"/>
      <c r="N109" s="32"/>
      <c r="O109" s="32"/>
      <c r="P109" s="32"/>
    </row>
    <row r="110" spans="2:16" ht="12.5" x14ac:dyDescent="0.25">
      <c r="E110" s="24"/>
      <c r="F110" s="32"/>
      <c r="G110" s="32"/>
      <c r="H110" s="32"/>
      <c r="I110" s="33"/>
      <c r="J110" s="32"/>
      <c r="K110" s="32"/>
      <c r="L110" s="32"/>
      <c r="M110" s="32"/>
      <c r="N110" s="32"/>
      <c r="O110" s="32"/>
      <c r="P110" s="32"/>
    </row>
    <row r="111" spans="2:16" ht="12.5" hidden="1" x14ac:dyDescent="0.25">
      <c r="E111" s="24"/>
      <c r="F111" s="31"/>
      <c r="G111" s="31"/>
      <c r="H111" s="31"/>
      <c r="I111" s="34"/>
      <c r="J111" s="32"/>
      <c r="K111" s="32"/>
      <c r="L111" s="32"/>
      <c r="M111" s="32"/>
      <c r="N111" s="32"/>
      <c r="O111" s="32"/>
      <c r="P111" s="32"/>
    </row>
    <row r="112" spans="2:16" ht="12.5" hidden="1" x14ac:dyDescent="0.25">
      <c r="E112" s="24"/>
      <c r="F112" s="31"/>
      <c r="G112" s="31"/>
      <c r="H112" s="31"/>
      <c r="I112" s="34"/>
      <c r="J112" s="32"/>
      <c r="K112" s="32"/>
      <c r="L112" s="32"/>
      <c r="M112" s="32"/>
      <c r="N112" s="32"/>
      <c r="O112" s="32"/>
      <c r="P112" s="32"/>
    </row>
    <row r="113" spans="2:16" ht="12.5" hidden="1" x14ac:dyDescent="0.25">
      <c r="E113" s="24"/>
      <c r="F113" s="31"/>
      <c r="G113" s="31"/>
      <c r="H113" s="31"/>
      <c r="I113" s="34"/>
      <c r="J113" s="32"/>
      <c r="K113" s="32"/>
      <c r="L113" s="32"/>
      <c r="M113" s="32"/>
      <c r="N113" s="32"/>
      <c r="O113" s="32"/>
      <c r="P113" s="32"/>
    </row>
    <row r="114" spans="2:16" ht="12.5" hidden="1" x14ac:dyDescent="0.25">
      <c r="E114" s="24"/>
      <c r="F114" s="31"/>
      <c r="G114" s="31"/>
      <c r="H114" s="31"/>
      <c r="I114" s="34"/>
      <c r="J114" s="32"/>
      <c r="K114" s="32"/>
      <c r="L114" s="32"/>
      <c r="M114" s="32"/>
      <c r="N114" s="32"/>
      <c r="O114" s="32"/>
      <c r="P114" s="32"/>
    </row>
    <row r="115" spans="2:16" ht="12.5" hidden="1" x14ac:dyDescent="0.25">
      <c r="E115" s="24"/>
      <c r="F115" s="32"/>
      <c r="G115" s="32"/>
      <c r="H115" s="32"/>
      <c r="I115" s="33"/>
      <c r="J115" s="32"/>
      <c r="K115" s="32"/>
      <c r="L115" s="32"/>
      <c r="M115" s="32"/>
      <c r="N115" s="32"/>
      <c r="O115" s="32"/>
      <c r="P115" s="32"/>
    </row>
    <row r="116" spans="2:16" ht="12.5" hidden="1" x14ac:dyDescent="0.25">
      <c r="E116" s="24"/>
      <c r="F116" s="32"/>
      <c r="G116" s="32"/>
      <c r="H116" s="32"/>
      <c r="I116" s="33"/>
      <c r="J116" s="32"/>
      <c r="K116" s="32"/>
      <c r="L116" s="32"/>
      <c r="M116" s="32"/>
      <c r="N116" s="32"/>
      <c r="O116" s="32"/>
      <c r="P116" s="32"/>
    </row>
    <row r="117" spans="2:16" s="24" customFormat="1" ht="12.5" hidden="1" x14ac:dyDescent="0.25">
      <c r="B117" s="18"/>
      <c r="C117" s="18"/>
      <c r="D117" s="18"/>
      <c r="E117" s="18"/>
      <c r="F117" s="34"/>
      <c r="G117" s="34"/>
      <c r="H117" s="34"/>
      <c r="I117" s="34"/>
      <c r="J117" s="34"/>
      <c r="K117" s="34"/>
      <c r="L117" s="34"/>
      <c r="M117" s="34"/>
      <c r="N117" s="34"/>
      <c r="O117" s="34"/>
      <c r="P117" s="33"/>
    </row>
    <row r="118" spans="2:16" s="24" customFormat="1" ht="12.5" hidden="1" x14ac:dyDescent="0.25">
      <c r="B118" s="18"/>
      <c r="C118" s="18"/>
      <c r="D118" s="18"/>
      <c r="E118" s="18"/>
      <c r="F118" s="34"/>
      <c r="G118" s="34"/>
      <c r="H118" s="34"/>
      <c r="I118" s="34"/>
      <c r="J118" s="34"/>
      <c r="K118" s="34"/>
      <c r="L118" s="34"/>
      <c r="M118" s="34"/>
      <c r="N118" s="34"/>
      <c r="O118" s="34"/>
      <c r="P118" s="33"/>
    </row>
    <row r="119" spans="2:16" s="24" customFormat="1" ht="12.5" hidden="1" x14ac:dyDescent="0.25">
      <c r="B119" s="18"/>
      <c r="C119" s="18"/>
      <c r="D119" s="18"/>
      <c r="E119" s="18"/>
      <c r="F119" s="34"/>
      <c r="G119" s="34"/>
      <c r="H119" s="34"/>
      <c r="I119" s="34"/>
      <c r="J119" s="34"/>
      <c r="K119" s="34"/>
      <c r="L119" s="34"/>
      <c r="M119" s="34"/>
      <c r="N119" s="34"/>
      <c r="O119" s="34"/>
      <c r="P119" s="33"/>
    </row>
    <row r="120" spans="2:16" s="24" customFormat="1" ht="12.5" hidden="1" x14ac:dyDescent="0.25">
      <c r="B120" s="18"/>
      <c r="C120" s="18"/>
      <c r="D120" s="18"/>
      <c r="E120" s="18"/>
      <c r="F120" s="34"/>
      <c r="G120" s="34"/>
      <c r="H120" s="34"/>
      <c r="I120" s="34"/>
      <c r="J120" s="34"/>
      <c r="K120" s="34"/>
      <c r="L120" s="34"/>
      <c r="M120" s="34"/>
      <c r="N120" s="34"/>
      <c r="O120" s="34"/>
      <c r="P120" s="33"/>
    </row>
    <row r="121" spans="2:16" s="24" customFormat="1" ht="12.5" hidden="1" x14ac:dyDescent="0.25">
      <c r="B121" s="18"/>
      <c r="C121" s="18"/>
      <c r="D121" s="18"/>
      <c r="E121" s="18"/>
      <c r="F121" s="34"/>
      <c r="G121" s="34"/>
      <c r="H121" s="34"/>
      <c r="I121" s="34"/>
      <c r="J121" s="34"/>
      <c r="K121" s="34"/>
      <c r="L121" s="34"/>
      <c r="M121" s="34"/>
      <c r="N121" s="34"/>
      <c r="O121" s="34"/>
      <c r="P121" s="33"/>
    </row>
    <row r="122" spans="2:16" s="24" customFormat="1" ht="12.5" hidden="1" x14ac:dyDescent="0.25">
      <c r="B122" s="18"/>
      <c r="C122" s="18"/>
      <c r="D122" s="18"/>
      <c r="E122" s="18"/>
      <c r="F122" s="34"/>
      <c r="G122" s="34"/>
      <c r="H122" s="34"/>
      <c r="I122" s="34"/>
      <c r="J122" s="34"/>
      <c r="K122" s="34"/>
      <c r="L122" s="34"/>
      <c r="M122" s="34"/>
      <c r="N122" s="34"/>
      <c r="O122" s="34"/>
      <c r="P122" s="33"/>
    </row>
    <row r="123" spans="2:16" s="24" customFormat="1" ht="12.5" hidden="1" x14ac:dyDescent="0.25">
      <c r="B123" s="18"/>
      <c r="C123" s="18"/>
      <c r="D123" s="18"/>
      <c r="E123" s="18"/>
      <c r="F123" s="34"/>
      <c r="G123" s="34"/>
      <c r="H123" s="34"/>
      <c r="I123" s="34"/>
      <c r="J123" s="34"/>
      <c r="K123" s="34"/>
      <c r="L123" s="34"/>
      <c r="M123" s="34"/>
      <c r="N123" s="34"/>
      <c r="O123" s="34"/>
      <c r="P123" s="33"/>
    </row>
    <row r="124" spans="2:16" s="24" customFormat="1" ht="12.5" hidden="1" x14ac:dyDescent="0.25">
      <c r="B124" s="18"/>
      <c r="C124" s="18"/>
      <c r="D124" s="18"/>
      <c r="E124" s="18"/>
      <c r="F124" s="34"/>
      <c r="G124" s="34"/>
      <c r="H124" s="34"/>
      <c r="I124" s="34"/>
      <c r="J124" s="34"/>
      <c r="K124" s="34"/>
      <c r="L124" s="34"/>
      <c r="M124" s="34"/>
      <c r="N124" s="34"/>
      <c r="O124" s="34"/>
      <c r="P124" s="33"/>
    </row>
    <row r="125" spans="2:16" s="24" customFormat="1" ht="12.5" hidden="1" x14ac:dyDescent="0.25">
      <c r="B125" s="18"/>
      <c r="C125" s="18"/>
      <c r="D125" s="18"/>
      <c r="E125" s="18"/>
      <c r="F125" s="34"/>
      <c r="G125" s="34"/>
      <c r="H125" s="34"/>
      <c r="I125" s="34"/>
      <c r="J125" s="34"/>
      <c r="K125" s="34"/>
      <c r="L125" s="34"/>
      <c r="M125" s="34"/>
      <c r="N125" s="34"/>
      <c r="O125" s="34"/>
      <c r="P125" s="33"/>
    </row>
    <row r="126" spans="2:16" s="24" customFormat="1" ht="12.5" hidden="1" x14ac:dyDescent="0.25">
      <c r="B126" s="18"/>
      <c r="C126" s="18"/>
      <c r="D126" s="18"/>
      <c r="E126" s="18"/>
      <c r="F126" s="34"/>
      <c r="G126" s="34"/>
      <c r="H126" s="34"/>
      <c r="I126" s="34"/>
      <c r="J126" s="34"/>
      <c r="K126" s="34"/>
      <c r="L126" s="34"/>
      <c r="M126" s="34"/>
      <c r="N126" s="34"/>
      <c r="O126" s="34"/>
      <c r="P126" s="33"/>
    </row>
    <row r="127" spans="2:16" s="24" customFormat="1" ht="12.5" hidden="1" x14ac:dyDescent="0.25">
      <c r="B127" s="18"/>
      <c r="C127" s="18"/>
      <c r="D127" s="18"/>
      <c r="E127" s="18"/>
      <c r="F127" s="34"/>
      <c r="G127" s="34"/>
      <c r="H127" s="34"/>
      <c r="I127" s="34"/>
      <c r="J127" s="34"/>
      <c r="K127" s="34"/>
      <c r="L127" s="34"/>
      <c r="M127" s="34"/>
      <c r="N127" s="34"/>
      <c r="O127" s="34"/>
      <c r="P127" s="33"/>
    </row>
    <row r="128" spans="2:16" s="24" customFormat="1" ht="12.5" hidden="1" x14ac:dyDescent="0.25">
      <c r="B128" s="18"/>
      <c r="C128" s="18"/>
      <c r="D128" s="18"/>
      <c r="E128" s="18"/>
      <c r="F128" s="34"/>
      <c r="G128" s="34"/>
      <c r="H128" s="34"/>
      <c r="I128" s="34"/>
      <c r="J128" s="34"/>
      <c r="K128" s="34"/>
      <c r="L128" s="34"/>
      <c r="M128" s="34"/>
      <c r="N128" s="34"/>
      <c r="O128" s="34"/>
      <c r="P128" s="33"/>
    </row>
    <row r="129" spans="2:16" s="24" customFormat="1" ht="12.5" hidden="1" x14ac:dyDescent="0.25">
      <c r="B129" s="18"/>
      <c r="C129" s="18"/>
      <c r="D129" s="18"/>
      <c r="E129" s="18"/>
      <c r="F129" s="34"/>
      <c r="G129" s="34"/>
      <c r="H129" s="34"/>
      <c r="I129" s="34"/>
      <c r="J129" s="34"/>
      <c r="K129" s="34"/>
      <c r="L129" s="34"/>
      <c r="M129" s="34"/>
      <c r="N129" s="34"/>
      <c r="O129" s="34"/>
      <c r="P129" s="33"/>
    </row>
    <row r="130" spans="2:16" s="24" customFormat="1" ht="12.5" hidden="1" x14ac:dyDescent="0.25">
      <c r="B130" s="18"/>
      <c r="C130" s="18"/>
      <c r="D130" s="18"/>
      <c r="E130" s="18"/>
      <c r="F130" s="34"/>
      <c r="G130" s="34"/>
      <c r="H130" s="34"/>
      <c r="I130" s="34"/>
      <c r="J130" s="34"/>
      <c r="K130" s="34"/>
      <c r="L130" s="34"/>
      <c r="M130" s="34"/>
      <c r="N130" s="34"/>
      <c r="O130" s="34"/>
      <c r="P130" s="33"/>
    </row>
    <row r="131" spans="2:16" s="24" customFormat="1" ht="12.5" hidden="1" x14ac:dyDescent="0.25">
      <c r="B131" s="18"/>
      <c r="C131" s="18"/>
      <c r="D131" s="18"/>
      <c r="E131" s="18"/>
      <c r="F131" s="34"/>
      <c r="G131" s="34"/>
      <c r="H131" s="34"/>
      <c r="I131" s="34"/>
      <c r="J131" s="34"/>
      <c r="K131" s="34"/>
      <c r="L131" s="34"/>
      <c r="M131" s="34"/>
      <c r="N131" s="34"/>
      <c r="O131" s="34"/>
      <c r="P131" s="33"/>
    </row>
    <row r="132" spans="2:16" s="24" customFormat="1" ht="12.5" hidden="1" x14ac:dyDescent="0.25">
      <c r="B132" s="18"/>
      <c r="C132" s="18"/>
      <c r="D132" s="18"/>
      <c r="E132" s="18"/>
      <c r="F132" s="34"/>
      <c r="G132" s="34"/>
      <c r="H132" s="34"/>
      <c r="I132" s="34"/>
      <c r="J132" s="34"/>
      <c r="K132" s="34"/>
      <c r="L132" s="34"/>
      <c r="M132" s="34"/>
      <c r="N132" s="34"/>
      <c r="O132" s="34"/>
      <c r="P132" s="33"/>
    </row>
    <row r="133" spans="2:16" s="24" customFormat="1" ht="12.5" hidden="1" x14ac:dyDescent="0.25">
      <c r="B133" s="18"/>
      <c r="C133" s="18"/>
      <c r="D133" s="18"/>
      <c r="E133" s="18"/>
      <c r="F133" s="34"/>
      <c r="G133" s="34"/>
      <c r="H133" s="34"/>
      <c r="I133" s="34"/>
      <c r="J133" s="34"/>
      <c r="K133" s="34"/>
      <c r="L133" s="34"/>
      <c r="M133" s="34"/>
      <c r="N133" s="34"/>
      <c r="O133" s="34"/>
      <c r="P133" s="33"/>
    </row>
    <row r="134" spans="2:16" s="24" customFormat="1" ht="12.5" hidden="1" x14ac:dyDescent="0.25">
      <c r="B134" s="18"/>
      <c r="C134" s="18"/>
      <c r="D134" s="18"/>
      <c r="E134" s="18"/>
      <c r="F134" s="34"/>
      <c r="G134" s="34"/>
      <c r="H134" s="34"/>
      <c r="I134" s="34"/>
      <c r="J134" s="34"/>
      <c r="K134" s="34"/>
      <c r="L134" s="34"/>
      <c r="M134" s="34"/>
      <c r="N134" s="34"/>
      <c r="O134" s="34"/>
      <c r="P134" s="33"/>
    </row>
    <row r="135" spans="2:16" s="24" customFormat="1" ht="12.5" hidden="1" x14ac:dyDescent="0.25">
      <c r="B135" s="18"/>
      <c r="C135" s="18"/>
      <c r="D135" s="18"/>
      <c r="E135" s="18"/>
      <c r="F135" s="34"/>
      <c r="G135" s="34"/>
      <c r="H135" s="34"/>
      <c r="I135" s="34"/>
      <c r="J135" s="34"/>
      <c r="K135" s="34"/>
      <c r="L135" s="34"/>
      <c r="M135" s="34"/>
      <c r="N135" s="34"/>
      <c r="O135" s="34"/>
      <c r="P135" s="33"/>
    </row>
    <row r="136" spans="2:16" s="24" customFormat="1" ht="12.5" hidden="1" x14ac:dyDescent="0.25">
      <c r="B136" s="18"/>
      <c r="C136" s="18"/>
      <c r="D136" s="18"/>
      <c r="E136" s="18"/>
      <c r="F136" s="34"/>
      <c r="G136" s="34"/>
      <c r="H136" s="34"/>
      <c r="I136" s="34"/>
      <c r="J136" s="34"/>
      <c r="K136" s="34"/>
      <c r="L136" s="34"/>
      <c r="M136" s="34"/>
      <c r="N136" s="34"/>
      <c r="O136" s="34"/>
      <c r="P136" s="33"/>
    </row>
    <row r="137" spans="2:16" s="24" customFormat="1" ht="12.5" hidden="1" x14ac:dyDescent="0.25">
      <c r="B137" s="18"/>
      <c r="C137" s="18"/>
      <c r="D137" s="18"/>
      <c r="E137" s="18"/>
      <c r="F137" s="34"/>
      <c r="G137" s="34"/>
      <c r="H137" s="34"/>
      <c r="I137" s="34"/>
      <c r="J137" s="34"/>
      <c r="K137" s="34"/>
      <c r="L137" s="34"/>
      <c r="M137" s="34"/>
      <c r="N137" s="34"/>
      <c r="O137" s="34"/>
      <c r="P137" s="33"/>
    </row>
    <row r="138" spans="2:16" s="24" customFormat="1" ht="12.5" hidden="1" x14ac:dyDescent="0.25">
      <c r="B138" s="18"/>
      <c r="C138" s="18"/>
      <c r="D138" s="18"/>
      <c r="E138" s="18"/>
      <c r="F138" s="34"/>
      <c r="G138" s="34"/>
      <c r="H138" s="34"/>
      <c r="I138" s="34"/>
      <c r="J138" s="34"/>
      <c r="K138" s="34"/>
      <c r="L138" s="34"/>
      <c r="M138" s="34"/>
      <c r="N138" s="34"/>
      <c r="O138" s="34"/>
      <c r="P138" s="33"/>
    </row>
    <row r="139" spans="2:16" s="24" customFormat="1" ht="12.5" hidden="1" x14ac:dyDescent="0.25">
      <c r="B139" s="18"/>
      <c r="C139" s="18"/>
      <c r="D139" s="18"/>
      <c r="E139" s="18"/>
      <c r="F139" s="34"/>
      <c r="G139" s="34"/>
      <c r="H139" s="34"/>
      <c r="I139" s="34"/>
      <c r="J139" s="34"/>
      <c r="K139" s="34"/>
      <c r="L139" s="34"/>
      <c r="M139" s="34"/>
      <c r="N139" s="34"/>
      <c r="O139" s="34"/>
      <c r="P139" s="33"/>
    </row>
    <row r="140" spans="2:16" s="24" customFormat="1" ht="12.5" hidden="1" x14ac:dyDescent="0.25">
      <c r="B140" s="18"/>
      <c r="C140" s="18"/>
      <c r="D140" s="18"/>
      <c r="E140" s="18"/>
      <c r="F140" s="34"/>
      <c r="G140" s="34"/>
      <c r="H140" s="34"/>
      <c r="I140" s="34"/>
      <c r="J140" s="34"/>
      <c r="K140" s="34"/>
      <c r="L140" s="34"/>
      <c r="M140" s="34"/>
      <c r="N140" s="34"/>
      <c r="O140" s="34"/>
      <c r="P140" s="33"/>
    </row>
    <row r="141" spans="2:16" s="24" customFormat="1" ht="12.5" hidden="1" x14ac:dyDescent="0.25">
      <c r="B141" s="18"/>
      <c r="C141" s="18"/>
      <c r="D141" s="18"/>
      <c r="E141" s="18"/>
      <c r="F141" s="34"/>
      <c r="G141" s="34"/>
      <c r="H141" s="34"/>
      <c r="I141" s="34"/>
      <c r="J141" s="34"/>
      <c r="K141" s="34"/>
      <c r="L141" s="34"/>
      <c r="M141" s="34"/>
      <c r="N141" s="34"/>
      <c r="O141" s="34"/>
      <c r="P141" s="33"/>
    </row>
    <row r="142" spans="2:16" s="24" customFormat="1" ht="12.5" hidden="1" x14ac:dyDescent="0.25">
      <c r="B142" s="18"/>
      <c r="C142" s="18"/>
      <c r="D142" s="18"/>
      <c r="E142" s="18"/>
      <c r="F142" s="34"/>
      <c r="G142" s="34"/>
      <c r="H142" s="34"/>
      <c r="I142" s="34"/>
      <c r="J142" s="34"/>
      <c r="K142" s="34"/>
      <c r="L142" s="34"/>
      <c r="M142" s="34"/>
      <c r="N142" s="34"/>
      <c r="O142" s="34"/>
      <c r="P142" s="33"/>
    </row>
    <row r="143" spans="2:16" s="24" customFormat="1" ht="12.5" hidden="1" x14ac:dyDescent="0.25">
      <c r="B143" s="18"/>
      <c r="C143" s="18"/>
      <c r="D143" s="18"/>
      <c r="E143" s="18"/>
      <c r="F143" s="34"/>
      <c r="G143" s="34"/>
      <c r="H143" s="34"/>
      <c r="I143" s="34"/>
      <c r="J143" s="34"/>
      <c r="K143" s="34"/>
      <c r="L143" s="34"/>
      <c r="M143" s="34"/>
      <c r="N143" s="34"/>
      <c r="O143" s="34"/>
      <c r="P143" s="33"/>
    </row>
    <row r="144" spans="2:16" s="24" customFormat="1" ht="12.5" hidden="1" x14ac:dyDescent="0.25">
      <c r="B144" s="18"/>
      <c r="C144" s="18"/>
      <c r="D144" s="18"/>
      <c r="E144" s="18"/>
      <c r="F144" s="34"/>
      <c r="G144" s="34"/>
      <c r="H144" s="34"/>
      <c r="I144" s="34"/>
      <c r="J144" s="34"/>
      <c r="K144" s="34"/>
      <c r="L144" s="34"/>
      <c r="M144" s="34"/>
      <c r="N144" s="34"/>
      <c r="O144" s="34"/>
      <c r="P144" s="33"/>
    </row>
    <row r="145" spans="2:16" s="24" customFormat="1" ht="12.5" hidden="1" x14ac:dyDescent="0.25">
      <c r="B145" s="18"/>
      <c r="C145" s="18"/>
      <c r="D145" s="18"/>
      <c r="E145" s="18"/>
      <c r="F145" s="34"/>
      <c r="G145" s="34"/>
      <c r="H145" s="34"/>
      <c r="I145" s="34"/>
      <c r="J145" s="34"/>
      <c r="K145" s="34"/>
      <c r="L145" s="34"/>
      <c r="M145" s="34"/>
      <c r="N145" s="34"/>
      <c r="O145" s="34"/>
      <c r="P145" s="33"/>
    </row>
    <row r="146" spans="2:16" s="24" customFormat="1" ht="12.5" hidden="1" x14ac:dyDescent="0.25">
      <c r="B146" s="18"/>
      <c r="C146" s="18"/>
      <c r="D146" s="18"/>
      <c r="E146" s="18"/>
      <c r="F146" s="34"/>
      <c r="G146" s="34"/>
      <c r="H146" s="34"/>
      <c r="I146" s="34"/>
      <c r="J146" s="34"/>
      <c r="K146" s="34"/>
      <c r="L146" s="34"/>
      <c r="M146" s="34"/>
      <c r="N146" s="34"/>
      <c r="O146" s="34"/>
      <c r="P146" s="33"/>
    </row>
    <row r="147" spans="2:16" s="24" customFormat="1" ht="12.5" hidden="1" x14ac:dyDescent="0.25">
      <c r="B147" s="18"/>
      <c r="C147" s="18"/>
      <c r="D147" s="18"/>
      <c r="E147" s="18"/>
      <c r="F147" s="34"/>
      <c r="G147" s="34"/>
      <c r="H147" s="34"/>
      <c r="I147" s="34"/>
      <c r="J147" s="34"/>
      <c r="K147" s="34"/>
      <c r="L147" s="34"/>
      <c r="M147" s="34"/>
      <c r="N147" s="34"/>
      <c r="O147" s="34"/>
      <c r="P147" s="33"/>
    </row>
    <row r="148" spans="2:16" s="24" customFormat="1" ht="12.5" hidden="1" x14ac:dyDescent="0.25">
      <c r="B148" s="18"/>
      <c r="C148" s="18"/>
      <c r="D148" s="18"/>
      <c r="E148" s="18"/>
      <c r="F148" s="34"/>
      <c r="G148" s="34"/>
      <c r="H148" s="34"/>
      <c r="I148" s="34"/>
      <c r="J148" s="34"/>
      <c r="K148" s="34"/>
      <c r="L148" s="34"/>
      <c r="M148" s="34"/>
      <c r="N148" s="34"/>
      <c r="O148" s="34"/>
      <c r="P148" s="33"/>
    </row>
    <row r="149" spans="2:16" s="24" customFormat="1" ht="12.5" hidden="1" x14ac:dyDescent="0.25">
      <c r="B149" s="18"/>
      <c r="C149" s="18"/>
      <c r="D149" s="18"/>
      <c r="E149" s="18"/>
      <c r="F149" s="34"/>
      <c r="G149" s="34"/>
      <c r="H149" s="34"/>
      <c r="I149" s="34"/>
      <c r="J149" s="34"/>
      <c r="K149" s="34"/>
      <c r="L149" s="34"/>
      <c r="M149" s="34"/>
      <c r="N149" s="34"/>
      <c r="O149" s="34"/>
      <c r="P149" s="33"/>
    </row>
    <row r="150" spans="2:16" s="24" customFormat="1" ht="12.5" hidden="1" x14ac:dyDescent="0.25">
      <c r="B150" s="18"/>
      <c r="C150" s="18"/>
      <c r="D150" s="18"/>
      <c r="E150" s="18"/>
      <c r="F150" s="34"/>
      <c r="G150" s="34"/>
      <c r="H150" s="34"/>
      <c r="I150" s="34"/>
      <c r="J150" s="34"/>
      <c r="K150" s="34"/>
      <c r="L150" s="34"/>
      <c r="M150" s="34"/>
      <c r="N150" s="34"/>
      <c r="O150" s="34"/>
      <c r="P150" s="33"/>
    </row>
    <row r="151" spans="2:16" s="24" customFormat="1" ht="12.5" hidden="1" x14ac:dyDescent="0.25">
      <c r="B151" s="18"/>
      <c r="C151" s="18"/>
      <c r="D151" s="18"/>
      <c r="E151" s="18"/>
      <c r="F151" s="34"/>
      <c r="G151" s="34"/>
      <c r="H151" s="34"/>
      <c r="I151" s="34"/>
      <c r="J151" s="34"/>
      <c r="K151" s="34"/>
      <c r="L151" s="34"/>
      <c r="M151" s="34"/>
      <c r="N151" s="34"/>
      <c r="O151" s="34"/>
      <c r="P151" s="33"/>
    </row>
    <row r="152" spans="2:16" s="24" customFormat="1" ht="12.5" hidden="1" x14ac:dyDescent="0.25">
      <c r="B152" s="18"/>
      <c r="C152" s="18"/>
      <c r="D152" s="18"/>
      <c r="E152" s="18"/>
      <c r="F152" s="34"/>
      <c r="G152" s="34"/>
      <c r="H152" s="34"/>
      <c r="I152" s="34"/>
      <c r="J152" s="34"/>
      <c r="K152" s="34"/>
      <c r="L152" s="34"/>
      <c r="M152" s="34"/>
      <c r="N152" s="34"/>
      <c r="O152" s="34"/>
      <c r="P152" s="33"/>
    </row>
    <row r="153" spans="2:16" s="24" customFormat="1" ht="12.5" hidden="1" x14ac:dyDescent="0.25">
      <c r="B153" s="18"/>
      <c r="C153" s="18"/>
      <c r="D153" s="18"/>
      <c r="E153" s="18"/>
      <c r="F153" s="34"/>
      <c r="G153" s="34"/>
      <c r="H153" s="34"/>
      <c r="I153" s="34"/>
      <c r="J153" s="34"/>
      <c r="K153" s="34"/>
      <c r="L153" s="34"/>
      <c r="M153" s="34"/>
      <c r="N153" s="34"/>
      <c r="O153" s="34"/>
      <c r="P153" s="33"/>
    </row>
    <row r="154" spans="2:16" s="24" customFormat="1" ht="12.5" hidden="1" x14ac:dyDescent="0.25">
      <c r="B154" s="18"/>
      <c r="C154" s="18"/>
      <c r="D154" s="18"/>
      <c r="E154" s="18"/>
      <c r="F154" s="34"/>
      <c r="G154" s="34"/>
      <c r="H154" s="34"/>
      <c r="I154" s="34"/>
      <c r="J154" s="34"/>
      <c r="K154" s="34"/>
      <c r="L154" s="34"/>
      <c r="M154" s="34"/>
      <c r="N154" s="34"/>
      <c r="O154" s="34"/>
      <c r="P154" s="33"/>
    </row>
    <row r="155" spans="2:16" s="24" customFormat="1" ht="12.5" hidden="1" x14ac:dyDescent="0.25">
      <c r="B155" s="18"/>
      <c r="C155" s="18"/>
      <c r="D155" s="18"/>
      <c r="E155" s="18"/>
      <c r="F155" s="34"/>
      <c r="G155" s="34"/>
      <c r="H155" s="34"/>
      <c r="I155" s="34"/>
      <c r="J155" s="34"/>
      <c r="K155" s="34"/>
      <c r="L155" s="34"/>
      <c r="M155" s="34"/>
      <c r="N155" s="34"/>
      <c r="O155" s="34"/>
      <c r="P155" s="33"/>
    </row>
    <row r="156" spans="2:16" s="24" customFormat="1" ht="12.5" hidden="1" x14ac:dyDescent="0.25">
      <c r="B156" s="18"/>
      <c r="C156" s="18"/>
      <c r="D156" s="18"/>
      <c r="E156" s="18"/>
      <c r="F156" s="34"/>
      <c r="G156" s="34"/>
      <c r="H156" s="34"/>
      <c r="I156" s="34"/>
      <c r="J156" s="34"/>
      <c r="K156" s="34"/>
      <c r="L156" s="34"/>
      <c r="M156" s="34"/>
      <c r="N156" s="34"/>
      <c r="O156" s="34"/>
      <c r="P156" s="33"/>
    </row>
    <row r="157" spans="2:16" s="24" customFormat="1" ht="12.5" hidden="1" x14ac:dyDescent="0.25">
      <c r="B157" s="18"/>
      <c r="C157" s="18"/>
      <c r="D157" s="18"/>
      <c r="E157" s="18"/>
      <c r="F157" s="34"/>
      <c r="G157" s="34"/>
      <c r="H157" s="34"/>
      <c r="I157" s="34"/>
      <c r="J157" s="34"/>
      <c r="K157" s="34"/>
      <c r="L157" s="34"/>
      <c r="M157" s="34"/>
      <c r="N157" s="34"/>
      <c r="O157" s="34"/>
      <c r="P157" s="33"/>
    </row>
    <row r="158" spans="2:16" s="24" customFormat="1" ht="12.5" hidden="1" x14ac:dyDescent="0.25">
      <c r="B158" s="18"/>
      <c r="C158" s="18"/>
      <c r="D158" s="18"/>
      <c r="E158" s="18"/>
      <c r="F158" s="34"/>
      <c r="G158" s="34"/>
      <c r="H158" s="34"/>
      <c r="I158" s="34"/>
      <c r="J158" s="34"/>
      <c r="K158" s="34"/>
      <c r="L158" s="34"/>
      <c r="M158" s="34"/>
      <c r="N158" s="34"/>
      <c r="O158" s="34"/>
      <c r="P158" s="33"/>
    </row>
    <row r="159" spans="2:16" s="24" customFormat="1" ht="12.5" hidden="1" x14ac:dyDescent="0.25">
      <c r="B159" s="18"/>
      <c r="C159" s="18"/>
      <c r="D159" s="18"/>
      <c r="E159" s="18"/>
      <c r="F159" s="34"/>
      <c r="G159" s="34"/>
      <c r="H159" s="34"/>
      <c r="I159" s="34"/>
      <c r="J159" s="34"/>
      <c r="K159" s="34"/>
      <c r="L159" s="34"/>
      <c r="M159" s="34"/>
      <c r="N159" s="34"/>
      <c r="O159" s="34"/>
      <c r="P159" s="33"/>
    </row>
    <row r="160" spans="2:16" s="24" customFormat="1" ht="12.5" hidden="1" x14ac:dyDescent="0.25">
      <c r="B160" s="18"/>
      <c r="C160" s="18"/>
      <c r="D160" s="18"/>
      <c r="E160" s="18"/>
      <c r="F160" s="34"/>
      <c r="G160" s="34"/>
      <c r="H160" s="34"/>
      <c r="I160" s="34"/>
      <c r="J160" s="34"/>
      <c r="K160" s="34"/>
      <c r="L160" s="34"/>
      <c r="M160" s="34"/>
      <c r="N160" s="34"/>
      <c r="O160" s="34"/>
      <c r="P160" s="33"/>
    </row>
    <row r="161" spans="2:16" s="24" customFormat="1" ht="12.5" hidden="1" x14ac:dyDescent="0.25">
      <c r="B161" s="18"/>
      <c r="C161" s="18"/>
      <c r="D161" s="18"/>
      <c r="E161" s="18"/>
      <c r="F161" s="34"/>
      <c r="G161" s="34"/>
      <c r="H161" s="34"/>
      <c r="I161" s="34"/>
      <c r="J161" s="34"/>
      <c r="K161" s="34"/>
      <c r="L161" s="34"/>
      <c r="M161" s="34"/>
      <c r="N161" s="34"/>
      <c r="O161" s="34"/>
      <c r="P161" s="33"/>
    </row>
    <row r="162" spans="2:16" s="24" customFormat="1" ht="12.5" hidden="1" x14ac:dyDescent="0.25">
      <c r="B162" s="18"/>
      <c r="C162" s="18"/>
      <c r="D162" s="18"/>
      <c r="E162" s="18"/>
      <c r="F162" s="34"/>
      <c r="G162" s="34"/>
      <c r="H162" s="34"/>
      <c r="I162" s="34"/>
      <c r="J162" s="34"/>
      <c r="K162" s="34"/>
      <c r="L162" s="34"/>
      <c r="M162" s="34"/>
      <c r="N162" s="34"/>
      <c r="O162" s="34"/>
      <c r="P162" s="33"/>
    </row>
    <row r="163" spans="2:16" s="24" customFormat="1" ht="12.5" hidden="1" x14ac:dyDescent="0.25">
      <c r="B163" s="18"/>
      <c r="C163" s="18"/>
      <c r="D163" s="18"/>
      <c r="E163" s="18"/>
      <c r="F163" s="34"/>
      <c r="G163" s="34"/>
      <c r="H163" s="34"/>
      <c r="I163" s="34"/>
      <c r="J163" s="34"/>
      <c r="K163" s="34"/>
      <c r="L163" s="34"/>
      <c r="M163" s="34"/>
      <c r="N163" s="34"/>
      <c r="O163" s="34"/>
      <c r="P163" s="33"/>
    </row>
    <row r="164" spans="2:16" s="24" customFormat="1" ht="12.5" hidden="1" x14ac:dyDescent="0.25">
      <c r="B164" s="18"/>
      <c r="C164" s="18"/>
      <c r="D164" s="18"/>
      <c r="E164" s="18"/>
      <c r="F164" s="34"/>
      <c r="G164" s="34"/>
      <c r="H164" s="34"/>
      <c r="I164" s="34"/>
      <c r="J164" s="34"/>
      <c r="K164" s="34"/>
      <c r="L164" s="34"/>
      <c r="M164" s="34"/>
      <c r="N164" s="34"/>
      <c r="O164" s="34"/>
      <c r="P164" s="33"/>
    </row>
    <row r="165" spans="2:16" s="24" customFormat="1" ht="12.5" hidden="1" x14ac:dyDescent="0.25">
      <c r="B165" s="18"/>
      <c r="C165" s="18"/>
      <c r="D165" s="18"/>
      <c r="E165" s="18"/>
      <c r="F165" s="34"/>
      <c r="G165" s="34"/>
      <c r="H165" s="34"/>
      <c r="I165" s="34"/>
      <c r="J165" s="34"/>
      <c r="K165" s="34"/>
      <c r="L165" s="34"/>
      <c r="M165" s="34"/>
      <c r="N165" s="34"/>
      <c r="O165" s="34"/>
      <c r="P165" s="33"/>
    </row>
    <row r="166" spans="2:16" s="24" customFormat="1" ht="12.5" hidden="1" x14ac:dyDescent="0.25">
      <c r="B166" s="18"/>
      <c r="C166" s="18"/>
      <c r="D166" s="18"/>
      <c r="E166" s="18"/>
      <c r="F166" s="34"/>
      <c r="G166" s="34"/>
      <c r="H166" s="34"/>
      <c r="I166" s="34"/>
      <c r="J166" s="34"/>
      <c r="K166" s="34"/>
      <c r="L166" s="34"/>
      <c r="M166" s="34"/>
      <c r="N166" s="34"/>
      <c r="O166" s="34"/>
      <c r="P166" s="33"/>
    </row>
    <row r="167" spans="2:16" s="24" customFormat="1" ht="12.5" hidden="1" x14ac:dyDescent="0.25">
      <c r="B167" s="18"/>
      <c r="C167" s="18"/>
      <c r="D167" s="18"/>
      <c r="E167" s="18"/>
      <c r="F167" s="34"/>
      <c r="G167" s="34"/>
      <c r="H167" s="34"/>
      <c r="I167" s="34"/>
      <c r="J167" s="34"/>
      <c r="K167" s="34"/>
      <c r="L167" s="34"/>
      <c r="M167" s="34"/>
      <c r="N167" s="34"/>
      <c r="O167" s="34"/>
      <c r="P167" s="33"/>
    </row>
    <row r="168" spans="2:16" s="24" customFormat="1" ht="12.5" hidden="1" x14ac:dyDescent="0.25">
      <c r="B168" s="18"/>
      <c r="C168" s="18"/>
      <c r="D168" s="18"/>
      <c r="E168" s="18"/>
      <c r="F168" s="34"/>
      <c r="G168" s="34"/>
      <c r="H168" s="34"/>
      <c r="I168" s="34"/>
      <c r="J168" s="34"/>
      <c r="K168" s="34"/>
      <c r="L168" s="34"/>
      <c r="M168" s="34"/>
      <c r="N168" s="34"/>
      <c r="O168" s="34"/>
      <c r="P168" s="33"/>
    </row>
    <row r="169" spans="2:16" s="24" customFormat="1" ht="12.5" hidden="1" x14ac:dyDescent="0.25">
      <c r="B169" s="18"/>
      <c r="C169" s="18"/>
      <c r="D169" s="18"/>
      <c r="E169" s="18"/>
      <c r="F169" s="34"/>
      <c r="G169" s="34"/>
      <c r="H169" s="34"/>
      <c r="I169" s="34"/>
      <c r="J169" s="34"/>
      <c r="K169" s="34"/>
      <c r="L169" s="34"/>
      <c r="M169" s="34"/>
      <c r="N169" s="34"/>
      <c r="O169" s="34"/>
      <c r="P169" s="33"/>
    </row>
    <row r="170" spans="2:16" s="24" customFormat="1" ht="12.5" hidden="1" x14ac:dyDescent="0.25">
      <c r="B170" s="18"/>
      <c r="C170" s="18"/>
      <c r="D170" s="18"/>
      <c r="E170" s="18"/>
      <c r="F170" s="34"/>
      <c r="G170" s="34"/>
      <c r="H170" s="34"/>
      <c r="I170" s="34"/>
      <c r="J170" s="34"/>
      <c r="K170" s="34"/>
      <c r="L170" s="34"/>
      <c r="M170" s="34"/>
      <c r="N170" s="34"/>
      <c r="O170" s="34"/>
      <c r="P170" s="33"/>
    </row>
    <row r="171" spans="2:16" s="24" customFormat="1" ht="12.5" hidden="1" x14ac:dyDescent="0.25">
      <c r="B171" s="18"/>
      <c r="C171" s="18"/>
      <c r="D171" s="18"/>
      <c r="E171" s="18"/>
      <c r="F171" s="34"/>
      <c r="G171" s="34"/>
      <c r="H171" s="34"/>
      <c r="I171" s="34"/>
      <c r="J171" s="34"/>
      <c r="K171" s="34"/>
      <c r="L171" s="34"/>
      <c r="M171" s="34"/>
      <c r="N171" s="34"/>
      <c r="O171" s="34"/>
      <c r="P171" s="33"/>
    </row>
    <row r="172" spans="2:16" s="24" customFormat="1" ht="12.5" hidden="1" x14ac:dyDescent="0.25">
      <c r="B172" s="18"/>
      <c r="C172" s="18"/>
      <c r="D172" s="18"/>
      <c r="E172" s="18"/>
      <c r="F172" s="34"/>
      <c r="G172" s="34"/>
      <c r="H172" s="34"/>
      <c r="I172" s="34"/>
      <c r="J172" s="34"/>
      <c r="K172" s="34"/>
      <c r="L172" s="34"/>
      <c r="M172" s="34"/>
      <c r="N172" s="34"/>
      <c r="O172" s="34"/>
      <c r="P172" s="33"/>
    </row>
    <row r="173" spans="2:16" s="24" customFormat="1" ht="12.5" hidden="1" x14ac:dyDescent="0.25">
      <c r="B173" s="18"/>
      <c r="C173" s="18"/>
      <c r="D173" s="18"/>
      <c r="E173" s="18"/>
      <c r="F173" s="34"/>
      <c r="G173" s="34"/>
      <c r="H173" s="34"/>
      <c r="I173" s="34"/>
      <c r="J173" s="34"/>
      <c r="K173" s="34"/>
      <c r="L173" s="34"/>
      <c r="M173" s="34"/>
      <c r="N173" s="34"/>
      <c r="O173" s="34"/>
      <c r="P173" s="33"/>
    </row>
    <row r="174" spans="2:16" s="24" customFormat="1" ht="12.5" hidden="1" x14ac:dyDescent="0.25">
      <c r="B174" s="18"/>
      <c r="C174" s="18"/>
      <c r="D174" s="18"/>
      <c r="E174" s="18"/>
      <c r="F174" s="34"/>
      <c r="G174" s="34"/>
      <c r="H174" s="34"/>
      <c r="I174" s="34"/>
      <c r="J174" s="34"/>
      <c r="K174" s="34"/>
      <c r="L174" s="34"/>
      <c r="M174" s="34"/>
      <c r="N174" s="34"/>
      <c r="O174" s="34"/>
      <c r="P174" s="33"/>
    </row>
    <row r="175" spans="2:16" s="24" customFormat="1" ht="12.5" hidden="1" x14ac:dyDescent="0.25">
      <c r="B175" s="18"/>
      <c r="C175" s="18"/>
      <c r="D175" s="18"/>
      <c r="E175" s="18"/>
      <c r="F175" s="34"/>
      <c r="G175" s="34"/>
      <c r="H175" s="34"/>
      <c r="I175" s="34"/>
      <c r="J175" s="34"/>
      <c r="K175" s="34"/>
      <c r="L175" s="34"/>
      <c r="M175" s="34"/>
      <c r="N175" s="34"/>
      <c r="O175" s="34"/>
      <c r="P175" s="33"/>
    </row>
    <row r="176" spans="2:16" s="24" customFormat="1" ht="12.5" hidden="1" x14ac:dyDescent="0.25">
      <c r="B176" s="18"/>
      <c r="C176" s="18"/>
      <c r="D176" s="18"/>
      <c r="E176" s="18"/>
      <c r="F176" s="34"/>
      <c r="G176" s="34"/>
      <c r="H176" s="34"/>
      <c r="I176" s="34"/>
      <c r="J176" s="34"/>
      <c r="K176" s="34"/>
      <c r="L176" s="34"/>
      <c r="M176" s="34"/>
      <c r="N176" s="34"/>
      <c r="O176" s="34"/>
      <c r="P176" s="33"/>
    </row>
    <row r="177" spans="2:16" s="24" customFormat="1" ht="12.5" hidden="1" x14ac:dyDescent="0.25">
      <c r="B177" s="18"/>
      <c r="C177" s="18"/>
      <c r="D177" s="18"/>
      <c r="E177" s="18"/>
      <c r="F177" s="34"/>
      <c r="G177" s="34"/>
      <c r="H177" s="34"/>
      <c r="I177" s="34"/>
      <c r="J177" s="34"/>
      <c r="K177" s="34"/>
      <c r="L177" s="34"/>
      <c r="M177" s="34"/>
      <c r="N177" s="34"/>
      <c r="O177" s="34"/>
      <c r="P177" s="33"/>
    </row>
    <row r="178" spans="2:16" s="24" customFormat="1" ht="12.5" hidden="1" x14ac:dyDescent="0.25">
      <c r="B178" s="18"/>
      <c r="C178" s="18"/>
      <c r="D178" s="18"/>
      <c r="E178" s="18"/>
      <c r="F178" s="34"/>
      <c r="G178" s="34"/>
      <c r="H178" s="34"/>
      <c r="I178" s="34"/>
      <c r="J178" s="34"/>
      <c r="K178" s="34"/>
      <c r="L178" s="34"/>
      <c r="M178" s="34"/>
      <c r="N178" s="34"/>
      <c r="O178" s="34"/>
      <c r="P178" s="33"/>
    </row>
    <row r="179" spans="2:16" s="24" customFormat="1" ht="12.5" hidden="1" x14ac:dyDescent="0.25">
      <c r="B179" s="18"/>
      <c r="C179" s="18"/>
      <c r="D179" s="18"/>
      <c r="E179" s="18"/>
      <c r="F179" s="34"/>
      <c r="G179" s="34"/>
      <c r="H179" s="34"/>
      <c r="I179" s="34"/>
      <c r="J179" s="34"/>
      <c r="K179" s="34"/>
      <c r="L179" s="34"/>
      <c r="M179" s="34"/>
      <c r="N179" s="34"/>
      <c r="O179" s="34"/>
      <c r="P179" s="33"/>
    </row>
    <row r="180" spans="2:16" s="24" customFormat="1" ht="12.5" hidden="1" x14ac:dyDescent="0.25">
      <c r="B180" s="18"/>
      <c r="C180" s="18"/>
      <c r="D180" s="18"/>
      <c r="E180" s="18"/>
      <c r="F180" s="34"/>
      <c r="G180" s="34"/>
      <c r="H180" s="34"/>
      <c r="I180" s="34"/>
      <c r="J180" s="34"/>
      <c r="K180" s="34"/>
      <c r="L180" s="34"/>
      <c r="M180" s="34"/>
      <c r="N180" s="34"/>
      <c r="O180" s="34"/>
      <c r="P180" s="33"/>
    </row>
    <row r="181" spans="2:16" s="24" customFormat="1" ht="12.5" hidden="1" x14ac:dyDescent="0.25">
      <c r="B181" s="18"/>
      <c r="C181" s="18"/>
      <c r="D181" s="18"/>
      <c r="E181" s="18"/>
      <c r="F181" s="34"/>
      <c r="G181" s="34"/>
      <c r="H181" s="34"/>
      <c r="I181" s="34"/>
      <c r="J181" s="34"/>
      <c r="K181" s="34"/>
      <c r="L181" s="34"/>
      <c r="M181" s="34"/>
      <c r="N181" s="34"/>
      <c r="O181" s="34"/>
      <c r="P181" s="33"/>
    </row>
    <row r="182" spans="2:16" s="24" customFormat="1" ht="12.5" hidden="1" x14ac:dyDescent="0.25">
      <c r="B182" s="18"/>
      <c r="C182" s="18"/>
      <c r="D182" s="18"/>
      <c r="E182" s="18"/>
      <c r="F182" s="34"/>
      <c r="G182" s="34"/>
      <c r="H182" s="34"/>
      <c r="I182" s="34"/>
      <c r="J182" s="34"/>
      <c r="K182" s="34"/>
      <c r="L182" s="34"/>
      <c r="M182" s="34"/>
      <c r="N182" s="34"/>
      <c r="O182" s="34"/>
      <c r="P182" s="33"/>
    </row>
    <row r="183" spans="2:16" s="24" customFormat="1" ht="12.5" hidden="1" x14ac:dyDescent="0.25">
      <c r="B183" s="18"/>
      <c r="C183" s="18"/>
      <c r="D183" s="18"/>
      <c r="E183" s="18"/>
      <c r="F183" s="34"/>
      <c r="G183" s="34"/>
      <c r="H183" s="34"/>
      <c r="I183" s="34"/>
      <c r="J183" s="34"/>
      <c r="K183" s="34"/>
      <c r="L183" s="34"/>
      <c r="M183" s="34"/>
      <c r="N183" s="34"/>
      <c r="O183" s="34"/>
      <c r="P183" s="33"/>
    </row>
    <row r="184" spans="2:16" s="24" customFormat="1" ht="12.5" hidden="1" x14ac:dyDescent="0.25">
      <c r="B184" s="18"/>
      <c r="C184" s="18"/>
      <c r="D184" s="18"/>
      <c r="E184" s="18"/>
      <c r="F184" s="34"/>
      <c r="G184" s="34"/>
      <c r="H184" s="34"/>
      <c r="I184" s="34"/>
      <c r="J184" s="34"/>
      <c r="K184" s="34"/>
      <c r="L184" s="34"/>
      <c r="M184" s="34"/>
      <c r="N184" s="34"/>
      <c r="O184" s="34"/>
      <c r="P184" s="33"/>
    </row>
    <row r="185" spans="2:16" s="24" customFormat="1" ht="12.5" hidden="1" x14ac:dyDescent="0.25">
      <c r="B185" s="18"/>
      <c r="C185" s="18"/>
      <c r="D185" s="18"/>
      <c r="E185" s="18"/>
      <c r="F185" s="34"/>
      <c r="G185" s="34"/>
      <c r="H185" s="34"/>
      <c r="I185" s="34"/>
      <c r="J185" s="34"/>
      <c r="K185" s="34"/>
      <c r="L185" s="34"/>
      <c r="M185" s="34"/>
      <c r="N185" s="34"/>
      <c r="O185" s="34"/>
      <c r="P185" s="33"/>
    </row>
    <row r="186" spans="2:16" s="24" customFormat="1" ht="12.5" hidden="1" x14ac:dyDescent="0.25">
      <c r="E186" s="18"/>
      <c r="F186" s="34"/>
      <c r="G186" s="34"/>
      <c r="H186" s="34"/>
      <c r="I186" s="34"/>
      <c r="J186" s="34"/>
      <c r="K186" s="34"/>
      <c r="L186" s="34"/>
      <c r="M186" s="34"/>
      <c r="N186" s="34"/>
      <c r="O186" s="34"/>
      <c r="P186" s="33"/>
    </row>
    <row r="187" spans="2:16" ht="12.5" hidden="1" x14ac:dyDescent="0.25">
      <c r="F187" s="31"/>
      <c r="G187" s="31"/>
      <c r="H187" s="31"/>
      <c r="I187" s="34"/>
      <c r="J187" s="31"/>
      <c r="K187" s="31"/>
      <c r="L187" s="31"/>
      <c r="M187" s="31"/>
      <c r="N187" s="31"/>
      <c r="O187" s="31"/>
      <c r="P187" s="32"/>
    </row>
    <row r="188" spans="2:16" ht="12.5" hidden="1" x14ac:dyDescent="0.25">
      <c r="F188" s="31"/>
      <c r="G188" s="31"/>
      <c r="H188" s="31"/>
      <c r="I188" s="34"/>
      <c r="J188" s="31"/>
      <c r="K188" s="31"/>
      <c r="L188" s="31"/>
      <c r="M188" s="31"/>
      <c r="N188" s="31"/>
      <c r="O188" s="31"/>
      <c r="P188" s="32"/>
    </row>
    <row r="189" spans="2:16" ht="12.5" hidden="1" x14ac:dyDescent="0.25">
      <c r="F189" s="31"/>
      <c r="G189" s="31"/>
      <c r="H189" s="31"/>
      <c r="I189" s="34"/>
      <c r="J189" s="31"/>
      <c r="K189" s="31"/>
      <c r="L189" s="31"/>
      <c r="M189" s="31"/>
      <c r="N189" s="31"/>
      <c r="O189" s="31"/>
      <c r="P189" s="32"/>
    </row>
    <row r="190" spans="2:16" ht="12.5" hidden="1" x14ac:dyDescent="0.25">
      <c r="F190" s="31"/>
      <c r="G190" s="31"/>
      <c r="H190" s="31"/>
      <c r="I190" s="34"/>
      <c r="J190" s="31"/>
      <c r="K190" s="31"/>
      <c r="L190" s="31"/>
      <c r="M190" s="31"/>
      <c r="N190" s="31"/>
      <c r="O190" s="31"/>
      <c r="P190" s="32"/>
    </row>
  </sheetData>
  <sheetProtection sheet="1" objects="1" scenarios="1"/>
  <phoneticPr fontId="0" type="noConversion"/>
  <conditionalFormatting sqref="G4:G6">
    <cfRule type="cellIs" dxfId="55" priority="1" stopIfTrue="1" operator="equal">
      <formula>"Ga naar het volgende tabblad"</formula>
    </cfRule>
  </conditionalFormatting>
  <conditionalFormatting sqref="F4:F6 F8">
    <cfRule type="cellIs" dxfId="54" priority="2" stopIfTrue="1" operator="equal">
      <formula>#REF!</formula>
    </cfRule>
    <cfRule type="cellIs" dxfId="53" priority="3" stopIfTrue="1" operator="equal">
      <formula>#REF!</formula>
    </cfRule>
    <cfRule type="cellIs" dxfId="52" priority="4" stopIfTrue="1" operator="equal">
      <formula>#REF!</formula>
    </cfRule>
  </conditionalFormatting>
  <conditionalFormatting sqref="G8">
    <cfRule type="cellIs" dxfId="51" priority="5" stopIfTrue="1" operator="equal">
      <formula>"Ga naar het volgende tabblad"</formula>
    </cfRule>
  </conditionalFormatting>
  <conditionalFormatting sqref="G7">
    <cfRule type="cellIs" dxfId="50" priority="6" stopIfTrue="1" operator="equal">
      <formula>"Nee. Ga door naar het volgende tabblad."</formula>
    </cfRule>
  </conditionalFormatting>
  <conditionalFormatting sqref="G20:G109">
    <cfRule type="cellIs" dxfId="49" priority="7" stopIfTrue="1" operator="equal">
      <formula>"Maatregel n.v.t."</formula>
    </cfRule>
  </conditionalFormatting>
  <conditionalFormatting sqref="D8">
    <cfRule type="cellIs" dxfId="48" priority="8" stopIfTrue="1" operator="equal">
      <formula>"Nee. Ga door naar het volgende tabblad."</formula>
    </cfRule>
    <cfRule type="cellIs" dxfId="47" priority="9" stopIfTrue="1" operator="equal">
      <formula>$F$18</formula>
    </cfRule>
  </conditionalFormatting>
  <conditionalFormatting sqref="F20:F109">
    <cfRule type="cellIs" dxfId="46" priority="10" stopIfTrue="1" operator="equal">
      <formula>$F$14</formula>
    </cfRule>
    <cfRule type="cellIs" dxfId="45"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09">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09"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P193"/>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1112</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2282</v>
      </c>
      <c r="H10" s="241" t="s">
        <v>2419</v>
      </c>
      <c r="I10" s="29"/>
      <c r="J10" s="18"/>
      <c r="K10" s="18" t="s">
        <v>662</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SUM(K20:K111)</f>
        <v>0</v>
      </c>
      <c r="L12" s="17" t="e">
        <f>SUM(L20:L111)</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647</v>
      </c>
      <c r="C20" s="163" t="s">
        <v>187</v>
      </c>
      <c r="D20" s="138" t="s">
        <v>188</v>
      </c>
      <c r="E20" s="148"/>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5" x14ac:dyDescent="0.2">
      <c r="B21" s="138" t="s">
        <v>647</v>
      </c>
      <c r="C21" s="163" t="s">
        <v>189</v>
      </c>
      <c r="D21" s="138" t="s">
        <v>190</v>
      </c>
      <c r="E21" s="152"/>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37.5" x14ac:dyDescent="0.2">
      <c r="B22" s="138" t="s">
        <v>647</v>
      </c>
      <c r="C22" s="163" t="s">
        <v>189</v>
      </c>
      <c r="D22" s="138" t="s">
        <v>191</v>
      </c>
      <c r="E22" s="152"/>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25" x14ac:dyDescent="0.2">
      <c r="B23" s="138" t="s">
        <v>647</v>
      </c>
      <c r="C23" s="163" t="s">
        <v>192</v>
      </c>
      <c r="D23" s="138" t="s">
        <v>193</v>
      </c>
      <c r="E23" s="152"/>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50" x14ac:dyDescent="0.2">
      <c r="B24" s="138" t="s">
        <v>647</v>
      </c>
      <c r="C24" s="163" t="s">
        <v>194</v>
      </c>
      <c r="D24" s="138" t="s">
        <v>195</v>
      </c>
      <c r="E24" s="152"/>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00" x14ac:dyDescent="0.2">
      <c r="B25" s="138" t="s">
        <v>647</v>
      </c>
      <c r="C25" s="163" t="s">
        <v>196</v>
      </c>
      <c r="D25" s="138" t="s">
        <v>197</v>
      </c>
      <c r="E25" s="152"/>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37.5" x14ac:dyDescent="0.2">
      <c r="B26" s="138" t="s">
        <v>647</v>
      </c>
      <c r="C26" s="163" t="s">
        <v>198</v>
      </c>
      <c r="D26" s="138" t="s">
        <v>199</v>
      </c>
      <c r="E26" s="152"/>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t="s">
        <v>647</v>
      </c>
      <c r="C27" s="163" t="s">
        <v>200</v>
      </c>
      <c r="D27" s="138" t="s">
        <v>201</v>
      </c>
      <c r="E27" s="152"/>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112.5" x14ac:dyDescent="0.2">
      <c r="B28" s="138" t="s">
        <v>647</v>
      </c>
      <c r="C28" s="163" t="s">
        <v>202</v>
      </c>
      <c r="D28" s="138" t="s">
        <v>203</v>
      </c>
      <c r="E28" s="152"/>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75" x14ac:dyDescent="0.2">
      <c r="B29" s="138" t="s">
        <v>647</v>
      </c>
      <c r="C29" s="163" t="s">
        <v>204</v>
      </c>
      <c r="D29" s="138" t="s">
        <v>216</v>
      </c>
      <c r="E29" s="152"/>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62.5" x14ac:dyDescent="0.2">
      <c r="B30" s="138" t="s">
        <v>647</v>
      </c>
      <c r="C30" s="163" t="s">
        <v>217</v>
      </c>
      <c r="D30" s="138" t="s">
        <v>218</v>
      </c>
      <c r="E30" s="152"/>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62.5" x14ac:dyDescent="0.2">
      <c r="B31" s="138" t="s">
        <v>647</v>
      </c>
      <c r="C31" s="163" t="s">
        <v>219</v>
      </c>
      <c r="D31" s="138" t="s">
        <v>220</v>
      </c>
      <c r="E31" s="152"/>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62.5" x14ac:dyDescent="0.2">
      <c r="B32" s="138" t="s">
        <v>647</v>
      </c>
      <c r="C32" s="163" t="s">
        <v>221</v>
      </c>
      <c r="D32" s="138" t="s">
        <v>222</v>
      </c>
      <c r="E32" s="152"/>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75" x14ac:dyDescent="0.2">
      <c r="B33" s="138" t="s">
        <v>647</v>
      </c>
      <c r="C33" s="163" t="s">
        <v>223</v>
      </c>
      <c r="D33" s="138" t="s">
        <v>224</v>
      </c>
      <c r="E33" s="148"/>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75" x14ac:dyDescent="0.2">
      <c r="B34" s="138" t="s">
        <v>647</v>
      </c>
      <c r="C34" s="163" t="s">
        <v>225</v>
      </c>
      <c r="D34" s="138" t="s">
        <v>226</v>
      </c>
      <c r="E34" s="152"/>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50" x14ac:dyDescent="0.2">
      <c r="B35" s="138" t="s">
        <v>647</v>
      </c>
      <c r="C35" s="163" t="s">
        <v>227</v>
      </c>
      <c r="D35" s="138" t="s">
        <v>228</v>
      </c>
      <c r="E35" s="152"/>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50" x14ac:dyDescent="0.2">
      <c r="B36" s="138" t="s">
        <v>647</v>
      </c>
      <c r="C36" s="163" t="s">
        <v>229</v>
      </c>
      <c r="D36" s="138" t="s">
        <v>230</v>
      </c>
      <c r="E36" s="152"/>
      <c r="F36" s="135" t="str">
        <f t="shared" si="2"/>
        <v xml:space="preserve"> </v>
      </c>
      <c r="G36" s="135" t="str">
        <f t="shared" ref="G36:G99" si="4">+IF($F36="Nee, geheel niet van toepassing", "Maatregel n.v.t.", " ")</f>
        <v xml:space="preserve"> </v>
      </c>
      <c r="H36" s="136" t="str">
        <f t="shared" si="1"/>
        <v xml:space="preserve"> </v>
      </c>
      <c r="I36" s="151"/>
      <c r="K36" s="19" t="str">
        <f t="shared" si="3"/>
        <v xml:space="preserve"> </v>
      </c>
      <c r="L36" s="19" t="e">
        <f>+IF(#REF!=" "," ",IF(#REF!=#REF!,0,IF(#REF!=#REF!,0,1)))</f>
        <v>#REF!</v>
      </c>
    </row>
    <row r="37" spans="2:12" ht="25" x14ac:dyDescent="0.2">
      <c r="B37" s="138" t="s">
        <v>647</v>
      </c>
      <c r="C37" s="163" t="s">
        <v>231</v>
      </c>
      <c r="D37" s="138" t="s">
        <v>232</v>
      </c>
      <c r="E37" s="152"/>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50" x14ac:dyDescent="0.2">
      <c r="B38" s="138" t="s">
        <v>647</v>
      </c>
      <c r="C38" s="163" t="s">
        <v>233</v>
      </c>
      <c r="D38" s="138" t="s">
        <v>234</v>
      </c>
      <c r="E38" s="148"/>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25" x14ac:dyDescent="0.2">
      <c r="B39" s="138" t="s">
        <v>647</v>
      </c>
      <c r="C39" s="163" t="s">
        <v>235</v>
      </c>
      <c r="D39" s="138" t="s">
        <v>236</v>
      </c>
      <c r="E39" s="148"/>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37.5" x14ac:dyDescent="0.2">
      <c r="B40" s="138" t="s">
        <v>647</v>
      </c>
      <c r="C40" s="163" t="s">
        <v>237</v>
      </c>
      <c r="D40" s="138" t="s">
        <v>238</v>
      </c>
      <c r="E40" s="148"/>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50" x14ac:dyDescent="0.2">
      <c r="B41" s="138" t="s">
        <v>647</v>
      </c>
      <c r="C41" s="163" t="s">
        <v>239</v>
      </c>
      <c r="D41" s="138" t="s">
        <v>240</v>
      </c>
      <c r="E41" s="152"/>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5" x14ac:dyDescent="0.2">
      <c r="B42" s="138" t="s">
        <v>647</v>
      </c>
      <c r="C42" s="163" t="s">
        <v>241</v>
      </c>
      <c r="D42" s="138" t="s">
        <v>242</v>
      </c>
      <c r="E42" s="152"/>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25" x14ac:dyDescent="0.2">
      <c r="B43" s="138" t="s">
        <v>647</v>
      </c>
      <c r="C43" s="163" t="s">
        <v>243</v>
      </c>
      <c r="D43" s="138" t="s">
        <v>205</v>
      </c>
      <c r="E43" s="152"/>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62.5" x14ac:dyDescent="0.2">
      <c r="B44" s="138" t="s">
        <v>206</v>
      </c>
      <c r="C44" s="163" t="s">
        <v>194</v>
      </c>
      <c r="D44" s="138" t="s">
        <v>207</v>
      </c>
      <c r="E44" s="152"/>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62.5" x14ac:dyDescent="0.2">
      <c r="B45" s="138" t="s">
        <v>206</v>
      </c>
      <c r="C45" s="163" t="s">
        <v>169</v>
      </c>
      <c r="D45" s="138" t="s">
        <v>170</v>
      </c>
      <c r="E45" s="148"/>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50" x14ac:dyDescent="0.2">
      <c r="B46" s="138" t="s">
        <v>206</v>
      </c>
      <c r="C46" s="163" t="s">
        <v>171</v>
      </c>
      <c r="D46" s="138" t="s">
        <v>172</v>
      </c>
      <c r="E46" s="152"/>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50" x14ac:dyDescent="0.2">
      <c r="B47" s="138" t="s">
        <v>206</v>
      </c>
      <c r="C47" s="163" t="s">
        <v>173</v>
      </c>
      <c r="D47" s="138" t="s">
        <v>174</v>
      </c>
      <c r="E47" s="152"/>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50" x14ac:dyDescent="0.2">
      <c r="B48" s="138" t="s">
        <v>175</v>
      </c>
      <c r="C48" s="163" t="s">
        <v>194</v>
      </c>
      <c r="D48" s="138" t="s">
        <v>208</v>
      </c>
      <c r="E48" s="152"/>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62.5" x14ac:dyDescent="0.2">
      <c r="B49" s="138" t="s">
        <v>175</v>
      </c>
      <c r="C49" s="163" t="s">
        <v>169</v>
      </c>
      <c r="D49" s="138" t="s">
        <v>170</v>
      </c>
      <c r="E49" s="152"/>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87.5" x14ac:dyDescent="0.2">
      <c r="B50" s="138" t="s">
        <v>209</v>
      </c>
      <c r="C50" s="163" t="s">
        <v>210</v>
      </c>
      <c r="D50" s="138" t="s">
        <v>211</v>
      </c>
      <c r="E50" s="152"/>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75" x14ac:dyDescent="0.2">
      <c r="B51" s="138" t="s">
        <v>209</v>
      </c>
      <c r="C51" s="163" t="s">
        <v>212</v>
      </c>
      <c r="D51" s="138" t="s">
        <v>213</v>
      </c>
      <c r="E51" s="152"/>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0" x14ac:dyDescent="0.2">
      <c r="B52" s="138" t="s">
        <v>214</v>
      </c>
      <c r="C52" s="163" t="s">
        <v>215</v>
      </c>
      <c r="D52" s="138" t="s">
        <v>244</v>
      </c>
      <c r="E52" s="152"/>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37.5" x14ac:dyDescent="0.2">
      <c r="B53" s="138" t="s">
        <v>209</v>
      </c>
      <c r="C53" s="163" t="s">
        <v>245</v>
      </c>
      <c r="D53" s="138" t="s">
        <v>249</v>
      </c>
      <c r="E53" s="152"/>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00" x14ac:dyDescent="0.2">
      <c r="B54" s="138" t="s">
        <v>209</v>
      </c>
      <c r="C54" s="163" t="s">
        <v>250</v>
      </c>
      <c r="D54" s="138" t="s">
        <v>251</v>
      </c>
      <c r="E54" s="152"/>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25" x14ac:dyDescent="0.2">
      <c r="B55" s="138" t="s">
        <v>252</v>
      </c>
      <c r="C55" s="163" t="s">
        <v>253</v>
      </c>
      <c r="D55" s="138" t="s">
        <v>254</v>
      </c>
      <c r="E55" s="152"/>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25" x14ac:dyDescent="0.2">
      <c r="B56" s="138" t="s">
        <v>255</v>
      </c>
      <c r="C56" s="163" t="s">
        <v>229</v>
      </c>
      <c r="D56" s="138" t="s">
        <v>256</v>
      </c>
      <c r="E56" s="148"/>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25" x14ac:dyDescent="0.2">
      <c r="B57" s="138" t="s">
        <v>255</v>
      </c>
      <c r="C57" s="138" t="s">
        <v>229</v>
      </c>
      <c r="D57" s="138" t="s">
        <v>257</v>
      </c>
      <c r="E57" s="153"/>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62.5" x14ac:dyDescent="0.2">
      <c r="B58" s="138" t="s">
        <v>255</v>
      </c>
      <c r="C58" s="138" t="s">
        <v>217</v>
      </c>
      <c r="D58" s="138" t="s">
        <v>270</v>
      </c>
      <c r="E58" s="153"/>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75" x14ac:dyDescent="0.2">
      <c r="B59" s="138" t="s">
        <v>271</v>
      </c>
      <c r="C59" s="138" t="s">
        <v>217</v>
      </c>
      <c r="D59" s="138" t="s">
        <v>4</v>
      </c>
      <c r="E59" s="153"/>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0" x14ac:dyDescent="0.2">
      <c r="B60" s="138" t="s">
        <v>647</v>
      </c>
      <c r="C60" s="138" t="s">
        <v>5</v>
      </c>
      <c r="D60" s="138" t="s">
        <v>6</v>
      </c>
      <c r="E60" s="153"/>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37.5" x14ac:dyDescent="0.2">
      <c r="B61" s="138" t="s">
        <v>647</v>
      </c>
      <c r="C61" s="163" t="s">
        <v>7</v>
      </c>
      <c r="D61" s="138" t="s">
        <v>8</v>
      </c>
      <c r="E61" s="148"/>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62.5" x14ac:dyDescent="0.2">
      <c r="B62" s="138" t="s">
        <v>647</v>
      </c>
      <c r="C62" s="138" t="s">
        <v>9</v>
      </c>
      <c r="D62" s="138" t="s">
        <v>10</v>
      </c>
      <c r="E62" s="153"/>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50" x14ac:dyDescent="0.2">
      <c r="B63" s="138" t="s">
        <v>647</v>
      </c>
      <c r="C63" s="163" t="s">
        <v>11</v>
      </c>
      <c r="D63" s="138" t="s">
        <v>12</v>
      </c>
      <c r="E63" s="152"/>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25" x14ac:dyDescent="0.2">
      <c r="B64" s="138" t="s">
        <v>647</v>
      </c>
      <c r="C64" s="163" t="s">
        <v>13</v>
      </c>
      <c r="D64" s="138" t="s">
        <v>14</v>
      </c>
      <c r="E64" s="152"/>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75" x14ac:dyDescent="0.2">
      <c r="B65" s="138" t="s">
        <v>647</v>
      </c>
      <c r="C65" s="138" t="s">
        <v>15</v>
      </c>
      <c r="D65" s="138" t="s">
        <v>16</v>
      </c>
      <c r="E65" s="153"/>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
      <c r="B66" s="138" t="s">
        <v>647</v>
      </c>
      <c r="C66" s="138" t="s">
        <v>17</v>
      </c>
      <c r="D66" s="138" t="s">
        <v>18</v>
      </c>
      <c r="E66" s="153"/>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75" x14ac:dyDescent="0.2">
      <c r="B67" s="138" t="s">
        <v>647</v>
      </c>
      <c r="C67" s="138" t="s">
        <v>217</v>
      </c>
      <c r="D67" s="138" t="s">
        <v>46</v>
      </c>
      <c r="E67" s="154"/>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37.5" x14ac:dyDescent="0.2">
      <c r="B68" s="138" t="s">
        <v>647</v>
      </c>
      <c r="C68" s="138" t="s">
        <v>217</v>
      </c>
      <c r="D68" s="138" t="s">
        <v>47</v>
      </c>
      <c r="E68" s="153"/>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75" x14ac:dyDescent="0.2">
      <c r="B69" s="138" t="s">
        <v>647</v>
      </c>
      <c r="C69" s="138" t="s">
        <v>48</v>
      </c>
      <c r="D69" s="138" t="s">
        <v>49</v>
      </c>
      <c r="E69" s="154"/>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t="s">
        <v>647</v>
      </c>
      <c r="C70" s="138" t="s">
        <v>50</v>
      </c>
      <c r="D70" s="138" t="s">
        <v>51</v>
      </c>
      <c r="E70" s="153"/>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25" x14ac:dyDescent="0.2">
      <c r="B71" s="138" t="s">
        <v>647</v>
      </c>
      <c r="C71" s="138" t="s">
        <v>52</v>
      </c>
      <c r="D71" s="138" t="s">
        <v>53</v>
      </c>
      <c r="E71" s="153"/>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25" x14ac:dyDescent="0.2">
      <c r="B72" s="138" t="s">
        <v>647</v>
      </c>
      <c r="C72" s="138" t="s">
        <v>54</v>
      </c>
      <c r="D72" s="138" t="s">
        <v>55</v>
      </c>
      <c r="E72" s="153"/>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37.5" x14ac:dyDescent="0.2">
      <c r="B73" s="138" t="s">
        <v>647</v>
      </c>
      <c r="C73" s="138" t="s">
        <v>56</v>
      </c>
      <c r="D73" s="138" t="s">
        <v>57</v>
      </c>
      <c r="E73" s="153"/>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50" x14ac:dyDescent="0.2">
      <c r="B74" s="138" t="s">
        <v>647</v>
      </c>
      <c r="C74" s="138" t="s">
        <v>58</v>
      </c>
      <c r="D74" s="138" t="s">
        <v>59</v>
      </c>
      <c r="E74" s="153"/>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37.5" x14ac:dyDescent="0.2">
      <c r="B75" s="138" t="s">
        <v>647</v>
      </c>
      <c r="C75" s="138" t="s">
        <v>60</v>
      </c>
      <c r="D75" s="138" t="s">
        <v>61</v>
      </c>
      <c r="E75" s="152"/>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37.5" x14ac:dyDescent="0.2">
      <c r="B76" s="138" t="s">
        <v>647</v>
      </c>
      <c r="C76" s="138" t="s">
        <v>54</v>
      </c>
      <c r="D76" s="138" t="s">
        <v>62</v>
      </c>
      <c r="E76" s="152"/>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37.5" x14ac:dyDescent="0.2">
      <c r="B77" s="138" t="s">
        <v>647</v>
      </c>
      <c r="C77" s="138" t="s">
        <v>63</v>
      </c>
      <c r="D77" s="138" t="s">
        <v>64</v>
      </c>
      <c r="E77" s="148"/>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50" x14ac:dyDescent="0.2">
      <c r="B78" s="138" t="s">
        <v>209</v>
      </c>
      <c r="C78" s="138" t="s">
        <v>65</v>
      </c>
      <c r="D78" s="138" t="s">
        <v>66</v>
      </c>
      <c r="E78" s="152"/>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62.5" x14ac:dyDescent="0.2">
      <c r="B79" s="138" t="s">
        <v>209</v>
      </c>
      <c r="C79" s="138" t="s">
        <v>67</v>
      </c>
      <c r="D79" s="138" t="s">
        <v>68</v>
      </c>
      <c r="E79" s="153"/>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75" x14ac:dyDescent="0.2">
      <c r="B80" s="138" t="s">
        <v>647</v>
      </c>
      <c r="C80" s="138" t="s">
        <v>217</v>
      </c>
      <c r="D80" s="138" t="s">
        <v>69</v>
      </c>
      <c r="E80" s="153"/>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2" ht="50" x14ac:dyDescent="0.2">
      <c r="B81" s="138" t="s">
        <v>647</v>
      </c>
      <c r="C81" s="138" t="s">
        <v>70</v>
      </c>
      <c r="D81" s="138" t="s">
        <v>71</v>
      </c>
      <c r="E81" s="153"/>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62.5" x14ac:dyDescent="0.2">
      <c r="B82" s="138" t="s">
        <v>647</v>
      </c>
      <c r="C82" s="138" t="s">
        <v>72</v>
      </c>
      <c r="D82" s="138" t="s">
        <v>73</v>
      </c>
      <c r="E82" s="148"/>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125" x14ac:dyDescent="0.2">
      <c r="B83" s="138" t="s">
        <v>647</v>
      </c>
      <c r="C83" s="138" t="s">
        <v>295</v>
      </c>
      <c r="D83" s="138" t="s">
        <v>299</v>
      </c>
      <c r="E83" s="148"/>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50" x14ac:dyDescent="0.2">
      <c r="B84" s="138" t="s">
        <v>647</v>
      </c>
      <c r="C84" s="138" t="s">
        <v>300</v>
      </c>
      <c r="D84" s="138" t="s">
        <v>301</v>
      </c>
      <c r="E84" s="148"/>
      <c r="F84" s="135" t="str">
        <f t="shared" si="2"/>
        <v xml:space="preserve"> </v>
      </c>
      <c r="G84" s="135" t="str">
        <f t="shared" si="4"/>
        <v xml:space="preserve"> </v>
      </c>
      <c r="H84" s="136" t="str">
        <f t="shared" ref="H84:H111" si="5">+IF($D$8=$F$17,"N.v.t."," ")</f>
        <v xml:space="preserve"> </v>
      </c>
      <c r="I84" s="151"/>
      <c r="K84" s="19" t="str">
        <f t="shared" si="3"/>
        <v xml:space="preserve"> </v>
      </c>
      <c r="L84" s="19" t="e">
        <f>+IF(#REF!=" "," ",IF(#REF!=#REF!,0,IF(#REF!=#REF!,0,1)))</f>
        <v>#REF!</v>
      </c>
    </row>
    <row r="85" spans="2:12" ht="37.5" x14ac:dyDescent="0.2">
      <c r="B85" s="138" t="s">
        <v>647</v>
      </c>
      <c r="C85" s="138" t="s">
        <v>217</v>
      </c>
      <c r="D85" s="138" t="s">
        <v>302</v>
      </c>
      <c r="E85" s="148"/>
      <c r="F85" s="135" t="str">
        <f t="shared" ref="F85:F111" si="6">+IF($D$8=$F$17, $F$13, " ")</f>
        <v xml:space="preserve"> </v>
      </c>
      <c r="G85" s="135" t="str">
        <f t="shared" si="4"/>
        <v xml:space="preserve"> </v>
      </c>
      <c r="H85" s="136" t="str">
        <f t="shared" si="5"/>
        <v xml:space="preserve"> </v>
      </c>
      <c r="I85" s="151"/>
      <c r="K85" s="19" t="str">
        <f t="shared" ref="K85:K111" si="7">+IF(F85=" "," ",IF(F85=$F$13,0,1))</f>
        <v xml:space="preserve"> </v>
      </c>
      <c r="L85" s="19" t="e">
        <f>+IF(#REF!=" "," ",IF(#REF!=#REF!,0,IF(#REF!=#REF!,0,1)))</f>
        <v>#REF!</v>
      </c>
    </row>
    <row r="86" spans="2:12" ht="37.5" x14ac:dyDescent="0.2">
      <c r="B86" s="138" t="s">
        <v>647</v>
      </c>
      <c r="C86" s="138" t="s">
        <v>217</v>
      </c>
      <c r="D86" s="138" t="s">
        <v>303</v>
      </c>
      <c r="E86" s="148"/>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2" ht="50" x14ac:dyDescent="0.2">
      <c r="B87" s="138" t="s">
        <v>647</v>
      </c>
      <c r="C87" s="138" t="s">
        <v>304</v>
      </c>
      <c r="D87" s="138" t="s">
        <v>305</v>
      </c>
      <c r="E87" s="148"/>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37.5" x14ac:dyDescent="0.2">
      <c r="B88" s="138" t="s">
        <v>647</v>
      </c>
      <c r="C88" s="138" t="s">
        <v>306</v>
      </c>
      <c r="D88" s="138" t="s">
        <v>307</v>
      </c>
      <c r="E88" s="148"/>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0" x14ac:dyDescent="0.2">
      <c r="B89" s="138" t="s">
        <v>647</v>
      </c>
      <c r="C89" s="138" t="s">
        <v>308</v>
      </c>
      <c r="D89" s="138" t="s">
        <v>309</v>
      </c>
      <c r="E89" s="148"/>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25" x14ac:dyDescent="0.2">
      <c r="B90" s="138" t="s">
        <v>647</v>
      </c>
      <c r="C90" s="138" t="s">
        <v>310</v>
      </c>
      <c r="D90" s="138" t="s">
        <v>311</v>
      </c>
      <c r="E90" s="148"/>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100" x14ac:dyDescent="0.2">
      <c r="B91" s="138" t="s">
        <v>647</v>
      </c>
      <c r="C91" s="138" t="s">
        <v>312</v>
      </c>
      <c r="D91" s="138" t="s">
        <v>313</v>
      </c>
      <c r="E91" s="148"/>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2.5" x14ac:dyDescent="0.2">
      <c r="B92" s="138" t="s">
        <v>647</v>
      </c>
      <c r="C92" s="138" t="s">
        <v>314</v>
      </c>
      <c r="D92" s="138" t="s">
        <v>315</v>
      </c>
      <c r="E92" s="148"/>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12.5" x14ac:dyDescent="0.2">
      <c r="B93" s="138" t="s">
        <v>647</v>
      </c>
      <c r="C93" s="138" t="s">
        <v>316</v>
      </c>
      <c r="D93" s="138" t="s">
        <v>317</v>
      </c>
      <c r="E93" s="148"/>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25" x14ac:dyDescent="0.2">
      <c r="B94" s="138" t="s">
        <v>647</v>
      </c>
      <c r="C94" s="138" t="s">
        <v>217</v>
      </c>
      <c r="D94" s="138" t="s">
        <v>74</v>
      </c>
      <c r="E94" s="148"/>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25" x14ac:dyDescent="0.2">
      <c r="B95" s="138" t="s">
        <v>647</v>
      </c>
      <c r="C95" s="138" t="s">
        <v>314</v>
      </c>
      <c r="D95" s="138" t="s">
        <v>75</v>
      </c>
      <c r="E95" s="148"/>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87.5" x14ac:dyDescent="0.2">
      <c r="B96" s="138" t="s">
        <v>647</v>
      </c>
      <c r="C96" s="163" t="s">
        <v>76</v>
      </c>
      <c r="D96" s="138" t="s">
        <v>77</v>
      </c>
      <c r="E96" s="148"/>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5" ht="62.5" x14ac:dyDescent="0.2">
      <c r="B97" s="138" t="s">
        <v>647</v>
      </c>
      <c r="C97" s="163" t="s">
        <v>78</v>
      </c>
      <c r="D97" s="138" t="s">
        <v>79</v>
      </c>
      <c r="E97" s="148"/>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5" ht="25" x14ac:dyDescent="0.2">
      <c r="B98" s="138" t="s">
        <v>647</v>
      </c>
      <c r="C98" s="163" t="s">
        <v>80</v>
      </c>
      <c r="D98" s="138" t="s">
        <v>81</v>
      </c>
      <c r="E98" s="148"/>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5" ht="25" x14ac:dyDescent="0.2">
      <c r="B99" s="138" t="s">
        <v>647</v>
      </c>
      <c r="C99" s="163" t="s">
        <v>82</v>
      </c>
      <c r="D99" s="138" t="s">
        <v>83</v>
      </c>
      <c r="E99" s="148"/>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5" ht="25" x14ac:dyDescent="0.2">
      <c r="B100" s="138" t="s">
        <v>647</v>
      </c>
      <c r="C100" s="163" t="s">
        <v>84</v>
      </c>
      <c r="D100" s="138" t="s">
        <v>85</v>
      </c>
      <c r="E100" s="148"/>
      <c r="F100" s="135" t="str">
        <f t="shared" si="6"/>
        <v xml:space="preserve"> </v>
      </c>
      <c r="G100" s="135" t="str">
        <f t="shared" ref="G100:G111" si="8">+IF($F100="Nee, geheel niet van toepassing", "Maatregel n.v.t.", " ")</f>
        <v xml:space="preserve"> </v>
      </c>
      <c r="H100" s="136" t="str">
        <f t="shared" si="5"/>
        <v xml:space="preserve"> </v>
      </c>
      <c r="I100" s="151"/>
      <c r="K100" s="19" t="str">
        <f t="shared" si="7"/>
        <v xml:space="preserve"> </v>
      </c>
      <c r="L100" s="19" t="e">
        <f>+IF(#REF!=" "," ",IF(#REF!=#REF!,0,IF(#REF!=#REF!,0,1)))</f>
        <v>#REF!</v>
      </c>
    </row>
    <row r="101" spans="2:15" ht="25" x14ac:dyDescent="0.2">
      <c r="B101" s="138" t="s">
        <v>86</v>
      </c>
      <c r="C101" s="138" t="s">
        <v>84</v>
      </c>
      <c r="D101" s="138" t="s">
        <v>87</v>
      </c>
      <c r="E101" s="148"/>
      <c r="F101" s="135" t="str">
        <f t="shared" si="6"/>
        <v xml:space="preserve"> </v>
      </c>
      <c r="G101" s="135" t="str">
        <f t="shared" si="8"/>
        <v xml:space="preserve"> </v>
      </c>
      <c r="H101" s="136" t="str">
        <f t="shared" si="5"/>
        <v xml:space="preserve"> </v>
      </c>
      <c r="I101" s="151"/>
      <c r="K101" s="19" t="str">
        <f t="shared" si="7"/>
        <v xml:space="preserve"> </v>
      </c>
      <c r="L101" s="19" t="e">
        <f>+IF(#REF!=" "," ",IF(#REF!=#REF!,0,IF(#REF!=#REF!,0,1)))</f>
        <v>#REF!</v>
      </c>
    </row>
    <row r="102" spans="2:15" ht="75" x14ac:dyDescent="0.2">
      <c r="B102" s="138" t="s">
        <v>647</v>
      </c>
      <c r="C102" s="138" t="s">
        <v>84</v>
      </c>
      <c r="D102" s="138" t="s">
        <v>321</v>
      </c>
      <c r="E102" s="148"/>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5" ht="37.5" x14ac:dyDescent="0.2">
      <c r="B103" s="138" t="s">
        <v>647</v>
      </c>
      <c r="C103" s="163" t="s">
        <v>84</v>
      </c>
      <c r="D103" s="138" t="s">
        <v>322</v>
      </c>
      <c r="E103" s="148"/>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5" ht="37.5" x14ac:dyDescent="0.2">
      <c r="B104" s="138" t="s">
        <v>647</v>
      </c>
      <c r="C104" s="163" t="s">
        <v>84</v>
      </c>
      <c r="D104" s="138" t="s">
        <v>323</v>
      </c>
      <c r="E104" s="148"/>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5" ht="37.5" x14ac:dyDescent="0.2">
      <c r="B105" s="138" t="s">
        <v>647</v>
      </c>
      <c r="C105" s="163" t="s">
        <v>324</v>
      </c>
      <c r="D105" s="138" t="s">
        <v>325</v>
      </c>
      <c r="E105" s="152"/>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5" ht="25" x14ac:dyDescent="0.2">
      <c r="B106" s="138" t="s">
        <v>206</v>
      </c>
      <c r="C106" s="163" t="s">
        <v>326</v>
      </c>
      <c r="D106" s="138" t="s">
        <v>327</v>
      </c>
      <c r="E106" s="148"/>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5" ht="50" x14ac:dyDescent="0.2">
      <c r="B107" s="138" t="s">
        <v>175</v>
      </c>
      <c r="C107" s="163" t="s">
        <v>328</v>
      </c>
      <c r="D107" s="138" t="s">
        <v>329</v>
      </c>
      <c r="E107" s="152"/>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5" ht="50" x14ac:dyDescent="0.2">
      <c r="B108" s="138" t="s">
        <v>175</v>
      </c>
      <c r="C108" s="163" t="s">
        <v>330</v>
      </c>
      <c r="D108" s="138" t="s">
        <v>331</v>
      </c>
      <c r="E108" s="152"/>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5" ht="25" x14ac:dyDescent="0.2">
      <c r="B109" s="138" t="s">
        <v>209</v>
      </c>
      <c r="C109" s="163" t="s">
        <v>332</v>
      </c>
      <c r="D109" s="138" t="s">
        <v>333</v>
      </c>
      <c r="E109" s="152"/>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5" ht="25" x14ac:dyDescent="0.2">
      <c r="B110" s="138" t="s">
        <v>252</v>
      </c>
      <c r="C110" s="163" t="s">
        <v>217</v>
      </c>
      <c r="D110" s="138" t="s">
        <v>334</v>
      </c>
      <c r="E110" s="152"/>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5" ht="37.5" x14ac:dyDescent="0.2">
      <c r="B111" s="138" t="s">
        <v>271</v>
      </c>
      <c r="C111" s="163" t="s">
        <v>217</v>
      </c>
      <c r="D111" s="138" t="s">
        <v>335</v>
      </c>
      <c r="E111" s="152"/>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5" x14ac:dyDescent="0.2">
      <c r="E112" s="24"/>
      <c r="F112" s="17"/>
      <c r="G112" s="17"/>
      <c r="H112" s="17"/>
      <c r="I112" s="24"/>
      <c r="J112" s="17"/>
      <c r="K112" s="18"/>
      <c r="L112" s="18"/>
      <c r="M112" s="17"/>
      <c r="N112" s="17"/>
      <c r="O112" s="17"/>
    </row>
    <row r="113" spans="2:15" hidden="1" x14ac:dyDescent="0.2">
      <c r="E113" s="24"/>
      <c r="F113" s="17"/>
      <c r="G113" s="17"/>
      <c r="H113" s="17"/>
      <c r="I113" s="24"/>
      <c r="J113" s="17"/>
      <c r="K113" s="18"/>
      <c r="L113" s="18"/>
      <c r="M113" s="17"/>
      <c r="N113" s="17"/>
      <c r="O113" s="17"/>
    </row>
    <row r="114" spans="2:15" hidden="1" x14ac:dyDescent="0.2">
      <c r="E114" s="24"/>
      <c r="J114" s="17"/>
      <c r="K114" s="18"/>
      <c r="L114" s="18"/>
      <c r="M114" s="17"/>
      <c r="N114" s="17"/>
      <c r="O114" s="17"/>
    </row>
    <row r="115" spans="2:15" hidden="1" x14ac:dyDescent="0.2">
      <c r="E115" s="24"/>
      <c r="J115" s="17"/>
      <c r="K115" s="18"/>
      <c r="L115" s="18"/>
      <c r="M115" s="17"/>
      <c r="N115" s="17"/>
      <c r="O115" s="17"/>
    </row>
    <row r="116" spans="2:15" hidden="1" x14ac:dyDescent="0.2">
      <c r="E116" s="24"/>
      <c r="J116" s="17"/>
      <c r="K116" s="18"/>
      <c r="L116" s="18"/>
      <c r="M116" s="17"/>
      <c r="N116" s="17"/>
      <c r="O116" s="17"/>
    </row>
    <row r="117" spans="2:15" hidden="1" x14ac:dyDescent="0.2">
      <c r="E117" s="24"/>
      <c r="J117" s="17"/>
      <c r="K117" s="18"/>
      <c r="L117" s="18"/>
      <c r="M117" s="17"/>
      <c r="N117" s="17"/>
      <c r="O117" s="17"/>
    </row>
    <row r="118" spans="2:15" hidden="1" x14ac:dyDescent="0.2">
      <c r="E118" s="24"/>
      <c r="F118" s="17"/>
      <c r="G118" s="17"/>
      <c r="H118" s="17"/>
      <c r="I118" s="24"/>
      <c r="J118" s="17"/>
      <c r="K118" s="18"/>
      <c r="L118" s="18"/>
      <c r="M118" s="17"/>
      <c r="N118" s="17"/>
      <c r="O118" s="17"/>
    </row>
    <row r="119" spans="2:15" hidden="1" x14ac:dyDescent="0.2">
      <c r="E119" s="24"/>
      <c r="F119" s="17"/>
      <c r="G119" s="17"/>
      <c r="H119" s="17"/>
      <c r="I119" s="24"/>
      <c r="J119" s="17"/>
      <c r="K119" s="18"/>
      <c r="L119" s="18"/>
      <c r="M119" s="17"/>
      <c r="N119" s="17"/>
      <c r="O119" s="17"/>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B168" s="18"/>
      <c r="C168" s="18"/>
      <c r="D168" s="18"/>
      <c r="E168" s="18"/>
      <c r="F168" s="18"/>
      <c r="G168" s="18"/>
      <c r="H168" s="18"/>
      <c r="I168" s="18"/>
      <c r="J168" s="18"/>
      <c r="K168" s="19"/>
      <c r="L168" s="19"/>
      <c r="M168" s="18"/>
      <c r="N168" s="18"/>
      <c r="O168" s="18"/>
    </row>
    <row r="169" spans="2:15" s="24" customFormat="1" hidden="1" x14ac:dyDescent="0.2">
      <c r="B169" s="18"/>
      <c r="C169" s="18"/>
      <c r="D169" s="18"/>
      <c r="E169" s="18"/>
      <c r="F169" s="18"/>
      <c r="G169" s="18"/>
      <c r="H169" s="18"/>
      <c r="I169" s="18"/>
      <c r="J169" s="18"/>
      <c r="K169" s="19"/>
      <c r="L169" s="19"/>
      <c r="M169" s="18"/>
      <c r="N169" s="18"/>
      <c r="O169" s="18"/>
    </row>
    <row r="170" spans="2:15" s="24" customFormat="1" hidden="1" x14ac:dyDescent="0.2">
      <c r="B170" s="18"/>
      <c r="C170" s="18"/>
      <c r="D170" s="18"/>
      <c r="E170" s="18"/>
      <c r="F170" s="18"/>
      <c r="G170" s="18"/>
      <c r="H170" s="18"/>
      <c r="I170" s="18"/>
      <c r="J170" s="18"/>
      <c r="K170" s="19"/>
      <c r="L170" s="19"/>
      <c r="M170" s="18"/>
      <c r="N170" s="18"/>
      <c r="O170" s="18"/>
    </row>
    <row r="171" spans="2:15" s="24" customFormat="1" hidden="1" x14ac:dyDescent="0.2">
      <c r="B171" s="18"/>
      <c r="C171" s="18"/>
      <c r="D171" s="18"/>
      <c r="E171" s="18"/>
      <c r="F171" s="18"/>
      <c r="G171" s="18"/>
      <c r="H171" s="18"/>
      <c r="I171" s="18"/>
      <c r="J171" s="18"/>
      <c r="K171" s="19"/>
      <c r="L171" s="19"/>
      <c r="M171" s="18"/>
      <c r="N171" s="18"/>
      <c r="O171" s="18"/>
    </row>
    <row r="172" spans="2:15" s="24" customFormat="1" hidden="1" x14ac:dyDescent="0.2">
      <c r="B172" s="18"/>
      <c r="C172" s="18"/>
      <c r="D172" s="18"/>
      <c r="E172" s="18"/>
      <c r="F172" s="18"/>
      <c r="G172" s="18"/>
      <c r="H172" s="18"/>
      <c r="I172" s="18"/>
      <c r="J172" s="18"/>
      <c r="K172" s="19"/>
      <c r="L172" s="19"/>
      <c r="M172" s="18"/>
      <c r="N172" s="18"/>
      <c r="O172" s="18"/>
    </row>
    <row r="173" spans="2:15" s="24" customFormat="1" hidden="1" x14ac:dyDescent="0.2">
      <c r="B173" s="18"/>
      <c r="C173" s="18"/>
      <c r="D173" s="18"/>
      <c r="E173" s="18"/>
      <c r="F173" s="18"/>
      <c r="G173" s="18"/>
      <c r="H173" s="18"/>
      <c r="I173" s="18"/>
      <c r="J173" s="18"/>
      <c r="K173" s="19"/>
      <c r="L173" s="19"/>
      <c r="M173" s="18"/>
      <c r="N173" s="18"/>
      <c r="O173" s="18"/>
    </row>
    <row r="174" spans="2:15" s="24" customFormat="1" hidden="1" x14ac:dyDescent="0.2">
      <c r="B174" s="18"/>
      <c r="C174" s="18"/>
      <c r="D174" s="18"/>
      <c r="E174" s="18"/>
      <c r="F174" s="18"/>
      <c r="G174" s="18"/>
      <c r="H174" s="18"/>
      <c r="I174" s="18"/>
      <c r="J174" s="18"/>
      <c r="K174" s="19"/>
      <c r="L174" s="19"/>
      <c r="M174" s="18"/>
      <c r="N174" s="18"/>
      <c r="O174" s="18"/>
    </row>
    <row r="175" spans="2:15" s="24" customFormat="1" hidden="1" x14ac:dyDescent="0.2">
      <c r="B175" s="18"/>
      <c r="C175" s="18"/>
      <c r="D175" s="18"/>
      <c r="E175" s="18"/>
      <c r="F175" s="18"/>
      <c r="G175" s="18"/>
      <c r="H175" s="18"/>
      <c r="I175" s="18"/>
      <c r="J175" s="18"/>
      <c r="K175" s="19"/>
      <c r="L175" s="19"/>
      <c r="M175" s="18"/>
      <c r="N175" s="18"/>
      <c r="O175" s="18"/>
    </row>
    <row r="176" spans="2:15" s="24" customFormat="1" hidden="1" x14ac:dyDescent="0.2">
      <c r="B176" s="18"/>
      <c r="C176" s="18"/>
      <c r="D176" s="18"/>
      <c r="E176" s="18"/>
      <c r="F176" s="18"/>
      <c r="G176" s="18"/>
      <c r="H176" s="18"/>
      <c r="I176" s="18"/>
      <c r="J176" s="18"/>
      <c r="K176" s="19"/>
      <c r="L176" s="19"/>
      <c r="M176" s="18"/>
      <c r="N176" s="18"/>
      <c r="O176" s="18"/>
    </row>
    <row r="177" spans="2:15" s="24" customFormat="1" hidden="1" x14ac:dyDescent="0.2">
      <c r="B177" s="18"/>
      <c r="C177" s="18"/>
      <c r="D177" s="18"/>
      <c r="E177" s="18"/>
      <c r="F177" s="18"/>
      <c r="G177" s="18"/>
      <c r="H177" s="18"/>
      <c r="I177" s="18"/>
      <c r="J177" s="18"/>
      <c r="K177" s="19"/>
      <c r="L177" s="19"/>
      <c r="M177" s="18"/>
      <c r="N177" s="18"/>
      <c r="O177" s="18"/>
    </row>
    <row r="178" spans="2:15" s="24" customFormat="1" hidden="1" x14ac:dyDescent="0.2">
      <c r="B178" s="18"/>
      <c r="C178" s="18"/>
      <c r="D178" s="18"/>
      <c r="E178" s="18"/>
      <c r="F178" s="18"/>
      <c r="G178" s="18"/>
      <c r="H178" s="18"/>
      <c r="I178" s="18"/>
      <c r="J178" s="18"/>
      <c r="K178" s="19"/>
      <c r="L178" s="19"/>
      <c r="M178" s="18"/>
      <c r="N178" s="18"/>
      <c r="O178" s="18"/>
    </row>
    <row r="179" spans="2:15" s="24" customFormat="1" hidden="1" x14ac:dyDescent="0.2">
      <c r="B179" s="18"/>
      <c r="C179" s="18"/>
      <c r="D179" s="18"/>
      <c r="E179" s="18"/>
      <c r="F179" s="18"/>
      <c r="G179" s="18"/>
      <c r="H179" s="18"/>
      <c r="I179" s="18"/>
      <c r="J179" s="18"/>
      <c r="K179" s="19"/>
      <c r="L179" s="19"/>
      <c r="M179" s="18"/>
      <c r="N179" s="18"/>
      <c r="O179" s="18"/>
    </row>
    <row r="180" spans="2:15" s="24" customFormat="1" hidden="1" x14ac:dyDescent="0.2">
      <c r="B180" s="18"/>
      <c r="C180" s="18"/>
      <c r="D180" s="18"/>
      <c r="E180" s="18"/>
      <c r="F180" s="18"/>
      <c r="G180" s="18"/>
      <c r="H180" s="18"/>
      <c r="I180" s="18"/>
      <c r="J180" s="18"/>
      <c r="K180" s="19"/>
      <c r="L180" s="19"/>
      <c r="M180" s="18"/>
      <c r="N180" s="18"/>
      <c r="O180" s="18"/>
    </row>
    <row r="181" spans="2:15" s="24" customFormat="1" hidden="1" x14ac:dyDescent="0.2">
      <c r="B181" s="18"/>
      <c r="C181" s="18"/>
      <c r="D181" s="18"/>
      <c r="E181" s="18"/>
      <c r="F181" s="18"/>
      <c r="G181" s="18"/>
      <c r="H181" s="18"/>
      <c r="I181" s="18"/>
      <c r="J181" s="18"/>
      <c r="K181" s="19"/>
      <c r="L181" s="19"/>
      <c r="M181" s="18"/>
      <c r="N181" s="18"/>
      <c r="O181" s="18"/>
    </row>
    <row r="182" spans="2:15" s="24" customFormat="1" hidden="1" x14ac:dyDescent="0.2">
      <c r="B182" s="18"/>
      <c r="C182" s="18"/>
      <c r="D182" s="18"/>
      <c r="E182" s="18"/>
      <c r="F182" s="18"/>
      <c r="G182" s="18"/>
      <c r="H182" s="18"/>
      <c r="I182" s="18"/>
      <c r="J182" s="18"/>
      <c r="K182" s="19"/>
      <c r="L182" s="19"/>
      <c r="M182" s="18"/>
      <c r="N182" s="18"/>
      <c r="O182" s="18"/>
    </row>
    <row r="183" spans="2:15" s="24" customFormat="1" hidden="1" x14ac:dyDescent="0.2">
      <c r="B183" s="18"/>
      <c r="C183" s="18"/>
      <c r="D183" s="18"/>
      <c r="E183" s="18"/>
      <c r="F183" s="18"/>
      <c r="G183" s="18"/>
      <c r="H183" s="18"/>
      <c r="I183" s="18"/>
      <c r="J183" s="18"/>
      <c r="K183" s="19"/>
      <c r="L183" s="19"/>
      <c r="M183" s="18"/>
      <c r="N183" s="18"/>
      <c r="O183" s="18"/>
    </row>
    <row r="184" spans="2:15" s="24" customFormat="1" hidden="1" x14ac:dyDescent="0.2">
      <c r="B184" s="18"/>
      <c r="C184" s="18"/>
      <c r="D184" s="18"/>
      <c r="E184" s="18"/>
      <c r="F184" s="18"/>
      <c r="G184" s="18"/>
      <c r="H184" s="18"/>
      <c r="I184" s="18"/>
      <c r="J184" s="18"/>
      <c r="K184" s="19"/>
      <c r="L184" s="19"/>
      <c r="M184" s="18"/>
      <c r="N184" s="18"/>
      <c r="O184" s="18"/>
    </row>
    <row r="185" spans="2:15" s="24" customFormat="1" hidden="1" x14ac:dyDescent="0.2">
      <c r="B185" s="18"/>
      <c r="C185" s="18"/>
      <c r="D185" s="18"/>
      <c r="E185" s="18"/>
      <c r="F185" s="18"/>
      <c r="G185" s="18"/>
      <c r="H185" s="18"/>
      <c r="I185" s="18"/>
      <c r="J185" s="18"/>
      <c r="K185" s="19"/>
      <c r="L185" s="19"/>
      <c r="M185" s="18"/>
      <c r="N185" s="18"/>
      <c r="O185" s="18"/>
    </row>
    <row r="186" spans="2:15" s="24" customFormat="1" hidden="1" x14ac:dyDescent="0.2">
      <c r="B186" s="18"/>
      <c r="C186" s="18"/>
      <c r="D186" s="18"/>
      <c r="E186" s="18"/>
      <c r="F186" s="18"/>
      <c r="G186" s="18"/>
      <c r="H186" s="18"/>
      <c r="I186" s="18"/>
      <c r="J186" s="18"/>
      <c r="K186" s="19"/>
      <c r="L186" s="19"/>
      <c r="M186" s="18"/>
      <c r="N186" s="18"/>
      <c r="O186" s="18"/>
    </row>
    <row r="187" spans="2:15" s="24" customFormat="1" hidden="1" x14ac:dyDescent="0.2">
      <c r="B187" s="18"/>
      <c r="C187" s="18"/>
      <c r="D187" s="18"/>
      <c r="E187" s="18"/>
      <c r="F187" s="18"/>
      <c r="G187" s="18"/>
      <c r="H187" s="18"/>
      <c r="I187" s="18"/>
      <c r="J187" s="18"/>
      <c r="K187" s="19"/>
      <c r="L187" s="19"/>
      <c r="M187" s="18"/>
      <c r="N187" s="18"/>
      <c r="O187" s="18"/>
    </row>
    <row r="188" spans="2:15" s="24" customFormat="1" hidden="1" x14ac:dyDescent="0.2">
      <c r="B188" s="18"/>
      <c r="C188" s="18"/>
      <c r="D188" s="18"/>
      <c r="E188" s="18"/>
      <c r="F188" s="18"/>
      <c r="G188" s="18"/>
      <c r="H188" s="18"/>
      <c r="I188" s="18"/>
      <c r="J188" s="18"/>
      <c r="K188" s="19"/>
      <c r="L188" s="19"/>
      <c r="M188" s="18"/>
      <c r="N188" s="18"/>
      <c r="O188" s="18"/>
    </row>
    <row r="189" spans="2:15" s="24" customFormat="1" hidden="1" x14ac:dyDescent="0.2">
      <c r="E189" s="18"/>
      <c r="F189" s="18"/>
      <c r="G189" s="18"/>
      <c r="H189" s="18"/>
      <c r="I189" s="18"/>
      <c r="J189" s="18"/>
      <c r="K189" s="19"/>
      <c r="L189" s="19"/>
      <c r="M189" s="18"/>
      <c r="N189" s="18"/>
      <c r="O189" s="18"/>
    </row>
    <row r="190" spans="2:15" hidden="1" x14ac:dyDescent="0.2"/>
    <row r="191" spans="2:15" hidden="1" x14ac:dyDescent="0.2"/>
    <row r="192" spans="2:15" hidden="1" x14ac:dyDescent="0.2"/>
    <row r="193" hidden="1" x14ac:dyDescent="0.2"/>
  </sheetData>
  <sheetProtection sheet="1" objects="1" scenarios="1"/>
  <phoneticPr fontId="0" type="noConversion"/>
  <conditionalFormatting sqref="G4:G6">
    <cfRule type="cellIs" dxfId="44" priority="1" stopIfTrue="1" operator="equal">
      <formula>"Ga naar het volgende tabblad"</formula>
    </cfRule>
  </conditionalFormatting>
  <conditionalFormatting sqref="F4:F6 F8">
    <cfRule type="cellIs" dxfId="43" priority="2" stopIfTrue="1" operator="equal">
      <formula>#REF!</formula>
    </cfRule>
    <cfRule type="cellIs" dxfId="42" priority="3" stopIfTrue="1" operator="equal">
      <formula>#REF!</formula>
    </cfRule>
    <cfRule type="cellIs" dxfId="41" priority="4" stopIfTrue="1" operator="equal">
      <formula>#REF!</formula>
    </cfRule>
  </conditionalFormatting>
  <conditionalFormatting sqref="G8">
    <cfRule type="cellIs" dxfId="40" priority="5" stopIfTrue="1" operator="equal">
      <formula>"Ga naar het volgende tabblad"</formula>
    </cfRule>
  </conditionalFormatting>
  <conditionalFormatting sqref="G7">
    <cfRule type="cellIs" dxfId="39" priority="6" stopIfTrue="1" operator="equal">
      <formula>"Nee. Ga door naar het volgende tabblad."</formula>
    </cfRule>
  </conditionalFormatting>
  <conditionalFormatting sqref="G20:G111">
    <cfRule type="cellIs" dxfId="38" priority="7" stopIfTrue="1" operator="equal">
      <formula>"Maatregel n.v.t."</formula>
    </cfRule>
  </conditionalFormatting>
  <conditionalFormatting sqref="D8">
    <cfRule type="cellIs" dxfId="37" priority="8" stopIfTrue="1" operator="equal">
      <formula>"Nee. Ga door naar het volgende tabblad."</formula>
    </cfRule>
    <cfRule type="cellIs" dxfId="36" priority="9" stopIfTrue="1" operator="equal">
      <formula>$F$18</formula>
    </cfRule>
  </conditionalFormatting>
  <conditionalFormatting sqref="F20:F111">
    <cfRule type="cellIs" dxfId="35" priority="10" stopIfTrue="1" operator="equal">
      <formula>$F$14</formula>
    </cfRule>
    <cfRule type="cellIs" dxfId="34"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11">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11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V82"/>
  <sheetViews>
    <sheetView showGridLines="0" showRowColHeaders="0" zoomScaleNormal="100" workbookViewId="0">
      <selection activeCell="O6" sqref="O6"/>
    </sheetView>
  </sheetViews>
  <sheetFormatPr defaultColWidth="0" defaultRowHeight="10" zeroHeight="1" x14ac:dyDescent="0.2"/>
  <cols>
    <col min="1" max="2" width="2.59765625" style="15" customWidth="1"/>
    <col min="3" max="3" width="4.8984375" style="15" customWidth="1"/>
    <col min="4" max="5" width="9.09765625" style="15" customWidth="1"/>
    <col min="6" max="6" width="10.3984375" style="15" bestFit="1" customWidth="1"/>
    <col min="7" max="11" width="9.09765625" style="15" customWidth="1"/>
    <col min="12" max="12" width="9.8984375" style="15" customWidth="1"/>
    <col min="13" max="13" width="2.59765625" style="15" customWidth="1"/>
    <col min="14" max="14" width="8" style="15" customWidth="1"/>
    <col min="15" max="16" width="9.09765625" style="15" customWidth="1"/>
    <col min="17" max="17" width="11.3984375" style="15" customWidth="1"/>
    <col min="18" max="18" width="3.3984375" style="15" customWidth="1"/>
    <col min="19" max="21" width="9.09765625" style="15" hidden="1" customWidth="1"/>
    <col min="22" max="22" width="0" style="15" hidden="1" customWidth="1"/>
    <col min="23" max="16384" width="9.09765625" style="15" hidden="1"/>
  </cols>
  <sheetData>
    <row r="1" spans="2:18" ht="15.75" customHeight="1" x14ac:dyDescent="0.2"/>
    <row r="2" spans="2:18" x14ac:dyDescent="0.2">
      <c r="B2" s="65"/>
      <c r="C2" s="66"/>
      <c r="D2" s="66"/>
      <c r="E2" s="66"/>
      <c r="F2" s="66"/>
      <c r="G2" s="66"/>
      <c r="H2" s="66"/>
      <c r="I2" s="66"/>
      <c r="J2" s="66"/>
      <c r="K2" s="66"/>
      <c r="L2" s="66"/>
      <c r="M2" s="66"/>
      <c r="N2" s="66"/>
      <c r="O2" s="66"/>
      <c r="P2" s="66"/>
      <c r="Q2" s="67"/>
      <c r="R2" s="16"/>
    </row>
    <row r="3" spans="2:18" ht="30" x14ac:dyDescent="0.6">
      <c r="B3" s="68"/>
      <c r="C3" s="69" t="s">
        <v>348</v>
      </c>
      <c r="D3" s="70"/>
      <c r="E3" s="70"/>
      <c r="F3" s="70"/>
      <c r="G3" s="70"/>
      <c r="H3" s="70"/>
      <c r="I3" s="70"/>
      <c r="J3" s="70"/>
      <c r="K3" s="70"/>
      <c r="L3" s="70"/>
      <c r="M3" s="70"/>
      <c r="N3" s="70"/>
      <c r="O3" s="70"/>
      <c r="P3" s="70"/>
      <c r="Q3" s="71"/>
      <c r="R3" s="16"/>
    </row>
    <row r="4" spans="2:18" ht="18" customHeight="1" x14ac:dyDescent="0.5">
      <c r="B4" s="68"/>
      <c r="C4" s="72"/>
      <c r="D4" s="73" t="s">
        <v>2340</v>
      </c>
      <c r="E4" s="74"/>
      <c r="F4" s="75">
        <v>43753</v>
      </c>
      <c r="G4" s="70"/>
      <c r="H4" s="73"/>
      <c r="I4" s="74"/>
      <c r="J4" s="75"/>
      <c r="K4" s="70"/>
      <c r="L4" s="70"/>
      <c r="M4" s="70"/>
      <c r="N4" s="70"/>
      <c r="O4" s="70"/>
      <c r="P4" s="70"/>
      <c r="Q4" s="71"/>
      <c r="R4" s="16"/>
    </row>
    <row r="5" spans="2:18" ht="18" customHeight="1" x14ac:dyDescent="0.5">
      <c r="B5" s="68"/>
      <c r="C5" s="72"/>
      <c r="D5" s="73"/>
      <c r="E5" s="74"/>
      <c r="F5" s="75"/>
      <c r="G5" s="70"/>
      <c r="H5" s="73"/>
      <c r="I5" s="74"/>
      <c r="J5" s="75"/>
      <c r="K5" s="70"/>
      <c r="L5" s="70"/>
      <c r="M5" s="70"/>
      <c r="N5" s="70"/>
      <c r="O5" s="70"/>
      <c r="P5" s="70"/>
      <c r="Q5" s="71"/>
      <c r="R5" s="16"/>
    </row>
    <row r="6" spans="2:18" ht="20" x14ac:dyDescent="0.4">
      <c r="B6" s="68"/>
      <c r="C6" s="76" t="s">
        <v>2597</v>
      </c>
      <c r="D6" s="70"/>
      <c r="E6" s="70"/>
      <c r="F6" s="70"/>
      <c r="G6" s="70"/>
      <c r="H6" s="70"/>
      <c r="I6" s="70"/>
      <c r="J6" s="70"/>
      <c r="K6" s="70"/>
      <c r="L6" s="70"/>
      <c r="M6" s="70"/>
      <c r="N6" s="70"/>
      <c r="O6" s="70"/>
      <c r="P6" s="70"/>
      <c r="Q6" s="71"/>
      <c r="R6" s="16"/>
    </row>
    <row r="7" spans="2:18" ht="18" customHeight="1" x14ac:dyDescent="0.2">
      <c r="B7" s="68"/>
      <c r="C7" s="70"/>
      <c r="D7" s="70"/>
      <c r="E7" s="70"/>
      <c r="F7" s="70"/>
      <c r="G7" s="70"/>
      <c r="H7" s="70"/>
      <c r="I7" s="70"/>
      <c r="J7" s="70"/>
      <c r="K7" s="70"/>
      <c r="L7" s="70"/>
      <c r="M7" s="70"/>
      <c r="N7" s="70"/>
      <c r="O7" s="70"/>
      <c r="P7" s="70"/>
      <c r="Q7" s="71"/>
      <c r="R7" s="16"/>
    </row>
    <row r="8" spans="2:18" ht="12.5" x14ac:dyDescent="0.25">
      <c r="B8" s="68"/>
      <c r="C8" s="77" t="s">
        <v>1716</v>
      </c>
      <c r="D8" s="77"/>
      <c r="E8" s="77"/>
      <c r="F8" s="77"/>
      <c r="G8" s="70"/>
      <c r="H8" s="70"/>
      <c r="I8" s="70"/>
      <c r="J8" s="70"/>
      <c r="K8" s="70"/>
      <c r="L8" s="70"/>
      <c r="M8" s="70"/>
      <c r="N8" s="70"/>
      <c r="O8" s="70"/>
      <c r="P8" s="70"/>
      <c r="Q8" s="71"/>
      <c r="R8" s="16"/>
    </row>
    <row r="9" spans="2:18" ht="12.5" x14ac:dyDescent="0.25">
      <c r="B9" s="68"/>
      <c r="C9" s="77" t="s">
        <v>840</v>
      </c>
      <c r="D9" s="77"/>
      <c r="E9" s="77"/>
      <c r="F9" s="77"/>
      <c r="G9" s="70"/>
      <c r="H9" s="70"/>
      <c r="I9" s="70"/>
      <c r="J9" s="70"/>
      <c r="K9" s="70"/>
      <c r="L9" s="70"/>
      <c r="M9" s="70"/>
      <c r="N9" s="70"/>
      <c r="O9" s="70"/>
      <c r="P9" s="70"/>
      <c r="Q9" s="71"/>
      <c r="R9" s="16"/>
    </row>
    <row r="10" spans="2:18" ht="12.5" x14ac:dyDescent="0.25">
      <c r="B10" s="68"/>
      <c r="C10" s="77" t="s">
        <v>841</v>
      </c>
      <c r="D10" s="77"/>
      <c r="E10" s="77"/>
      <c r="F10" s="77"/>
      <c r="G10" s="70"/>
      <c r="H10" s="70"/>
      <c r="I10" s="70"/>
      <c r="J10" s="70"/>
      <c r="K10" s="70"/>
      <c r="L10" s="70"/>
      <c r="M10" s="70"/>
      <c r="N10" s="70"/>
      <c r="O10" s="70"/>
      <c r="P10" s="70"/>
      <c r="Q10" s="71"/>
      <c r="R10" s="16"/>
    </row>
    <row r="11" spans="2:18" ht="12.5" x14ac:dyDescent="0.25">
      <c r="B11" s="68"/>
      <c r="C11" s="77"/>
      <c r="D11" s="77"/>
      <c r="E11" s="77"/>
      <c r="F11" s="77"/>
      <c r="G11" s="70"/>
      <c r="H11" s="70"/>
      <c r="I11" s="70"/>
      <c r="J11" s="70"/>
      <c r="K11" s="70"/>
      <c r="L11" s="70"/>
      <c r="M11" s="70"/>
      <c r="N11" s="70"/>
      <c r="O11" s="70"/>
      <c r="P11" s="70"/>
      <c r="Q11" s="71"/>
      <c r="R11" s="16"/>
    </row>
    <row r="12" spans="2:18" ht="12.5" x14ac:dyDescent="0.25">
      <c r="B12" s="68"/>
      <c r="C12" s="77" t="s">
        <v>318</v>
      </c>
      <c r="D12" s="77"/>
      <c r="E12" s="77"/>
      <c r="F12" s="77"/>
      <c r="G12" s="70"/>
      <c r="H12" s="70"/>
      <c r="I12" s="70"/>
      <c r="J12" s="70"/>
      <c r="K12" s="70"/>
      <c r="L12" s="70"/>
      <c r="M12" s="70"/>
      <c r="N12" s="73"/>
      <c r="O12" s="74"/>
      <c r="P12" s="75"/>
      <c r="Q12" s="78"/>
      <c r="R12" s="16"/>
    </row>
    <row r="13" spans="2:18" ht="12.5" x14ac:dyDescent="0.25">
      <c r="B13" s="68"/>
      <c r="C13" s="77" t="s">
        <v>93</v>
      </c>
      <c r="D13" s="77"/>
      <c r="E13" s="77"/>
      <c r="F13" s="77"/>
      <c r="G13" s="70"/>
      <c r="H13" s="70"/>
      <c r="I13" s="70"/>
      <c r="J13" s="70"/>
      <c r="K13" s="70"/>
      <c r="L13" s="70"/>
      <c r="M13" s="70"/>
      <c r="N13" s="70"/>
      <c r="O13" s="70"/>
      <c r="P13" s="70"/>
      <c r="Q13" s="71"/>
      <c r="R13" s="16"/>
    </row>
    <row r="14" spans="2:18" ht="12.5" x14ac:dyDescent="0.25">
      <c r="B14" s="68"/>
      <c r="C14" s="77"/>
      <c r="D14" s="77"/>
      <c r="E14" s="77"/>
      <c r="F14" s="77"/>
      <c r="G14" s="70"/>
      <c r="H14" s="70"/>
      <c r="I14" s="70"/>
      <c r="J14" s="70"/>
      <c r="K14" s="70"/>
      <c r="L14" s="70"/>
      <c r="M14" s="70"/>
      <c r="N14" s="70"/>
      <c r="O14" s="70"/>
      <c r="P14" s="70"/>
      <c r="Q14" s="71"/>
      <c r="R14" s="16"/>
    </row>
    <row r="15" spans="2:18" ht="12.5" x14ac:dyDescent="0.25">
      <c r="B15" s="68"/>
      <c r="C15" s="77" t="s">
        <v>1783</v>
      </c>
      <c r="D15" s="77"/>
      <c r="E15" s="77"/>
      <c r="F15" s="77"/>
      <c r="G15" s="70"/>
      <c r="H15" s="70"/>
      <c r="I15" s="79"/>
      <c r="J15" s="80"/>
      <c r="K15" s="80"/>
      <c r="L15" s="80"/>
      <c r="M15" s="70"/>
      <c r="N15" s="70"/>
      <c r="O15" s="70"/>
      <c r="P15" s="70"/>
      <c r="Q15" s="71"/>
      <c r="R15" s="16"/>
    </row>
    <row r="16" spans="2:18" ht="12.5" x14ac:dyDescent="0.25">
      <c r="B16" s="68"/>
      <c r="C16" s="317" t="s">
        <v>1784</v>
      </c>
      <c r="D16" s="318"/>
      <c r="E16" s="318"/>
      <c r="F16" s="318"/>
      <c r="G16" s="319"/>
      <c r="H16" s="70"/>
      <c r="I16" s="79"/>
      <c r="J16" s="80"/>
      <c r="K16" s="80"/>
      <c r="L16" s="80"/>
      <c r="M16" s="70"/>
      <c r="N16" s="70"/>
      <c r="O16" s="70"/>
      <c r="P16" s="70"/>
      <c r="Q16" s="71"/>
      <c r="R16" s="16"/>
    </row>
    <row r="17" spans="2:18" ht="12.5" x14ac:dyDescent="0.25">
      <c r="B17" s="68"/>
      <c r="C17" s="77"/>
      <c r="D17" s="77"/>
      <c r="E17" s="77"/>
      <c r="F17" s="77"/>
      <c r="G17" s="70"/>
      <c r="H17" s="70"/>
      <c r="I17" s="70"/>
      <c r="J17" s="70"/>
      <c r="K17" s="70"/>
      <c r="L17" s="70"/>
      <c r="M17" s="70"/>
      <c r="N17" s="70"/>
      <c r="O17" s="70"/>
      <c r="P17" s="70"/>
      <c r="Q17" s="71"/>
      <c r="R17" s="16"/>
    </row>
    <row r="18" spans="2:18" ht="12.5" x14ac:dyDescent="0.25">
      <c r="B18" s="68"/>
      <c r="C18" s="77" t="s">
        <v>1787</v>
      </c>
      <c r="D18" s="77"/>
      <c r="E18" s="77"/>
      <c r="F18" s="77"/>
      <c r="G18" s="70"/>
      <c r="H18" s="70"/>
      <c r="I18" s="70"/>
      <c r="J18" s="70"/>
      <c r="K18" s="70"/>
      <c r="L18" s="70"/>
      <c r="M18" s="79"/>
      <c r="N18" s="80"/>
      <c r="O18" s="80"/>
      <c r="P18" s="80"/>
      <c r="Q18" s="71"/>
      <c r="R18" s="16"/>
    </row>
    <row r="19" spans="2:18" ht="12.5" x14ac:dyDescent="0.25">
      <c r="B19" s="68"/>
      <c r="C19" s="317" t="s">
        <v>1785</v>
      </c>
      <c r="D19" s="318"/>
      <c r="E19" s="318"/>
      <c r="F19" s="318"/>
      <c r="G19" s="70"/>
      <c r="H19" s="70"/>
      <c r="I19" s="70"/>
      <c r="J19" s="70"/>
      <c r="K19" s="70"/>
      <c r="L19" s="70"/>
      <c r="M19" s="79"/>
      <c r="N19" s="81"/>
      <c r="O19" s="81"/>
      <c r="P19" s="81"/>
      <c r="Q19" s="71"/>
      <c r="R19" s="16"/>
    </row>
    <row r="20" spans="2:18" ht="12.5" x14ac:dyDescent="0.25">
      <c r="B20" s="68"/>
      <c r="C20" s="82" t="s">
        <v>1786</v>
      </c>
      <c r="D20" s="77"/>
      <c r="E20" s="77"/>
      <c r="F20" s="77"/>
      <c r="G20" s="70"/>
      <c r="H20" s="70"/>
      <c r="I20" s="70"/>
      <c r="J20" s="70"/>
      <c r="K20" s="70"/>
      <c r="L20" s="70"/>
      <c r="M20" s="79"/>
      <c r="N20" s="70"/>
      <c r="O20" s="70"/>
      <c r="P20" s="70"/>
      <c r="Q20" s="71"/>
      <c r="R20" s="16"/>
    </row>
    <row r="21" spans="2:18" x14ac:dyDescent="0.2">
      <c r="B21" s="83"/>
      <c r="C21" s="84"/>
      <c r="D21" s="84"/>
      <c r="E21" s="84"/>
      <c r="F21" s="84"/>
      <c r="G21" s="84"/>
      <c r="H21" s="84"/>
      <c r="I21" s="84"/>
      <c r="J21" s="84"/>
      <c r="K21" s="84"/>
      <c r="L21" s="84"/>
      <c r="M21" s="84"/>
      <c r="N21" s="84"/>
      <c r="O21" s="84"/>
      <c r="P21" s="84"/>
      <c r="Q21" s="85"/>
      <c r="R21" s="16"/>
    </row>
    <row r="22" spans="2:18" x14ac:dyDescent="0.2">
      <c r="B22" s="16"/>
      <c r="C22" s="16"/>
      <c r="D22" s="16"/>
      <c r="E22" s="16"/>
      <c r="F22" s="16"/>
      <c r="G22" s="16"/>
      <c r="H22" s="16"/>
      <c r="I22" s="16"/>
      <c r="J22" s="16"/>
      <c r="K22" s="16"/>
      <c r="L22" s="16"/>
      <c r="M22" s="16"/>
      <c r="N22" s="16"/>
      <c r="O22" s="16"/>
      <c r="P22" s="16"/>
      <c r="Q22" s="16"/>
      <c r="R22" s="16"/>
    </row>
    <row r="23" spans="2:18" x14ac:dyDescent="0.2">
      <c r="B23" s="16"/>
      <c r="C23" s="16"/>
      <c r="D23" s="16"/>
      <c r="E23" s="16"/>
      <c r="F23" s="16"/>
      <c r="G23" s="16"/>
      <c r="H23" s="16"/>
      <c r="I23" s="16"/>
      <c r="J23" s="16"/>
      <c r="K23" s="16"/>
      <c r="L23" s="16"/>
      <c r="M23" s="16"/>
      <c r="N23" s="16"/>
      <c r="O23" s="16"/>
      <c r="P23" s="16"/>
      <c r="Q23" s="16"/>
      <c r="R23" s="16"/>
    </row>
    <row r="24" spans="2:18" x14ac:dyDescent="0.2">
      <c r="B24" s="44"/>
      <c r="C24" s="45"/>
      <c r="D24" s="45"/>
      <c r="E24" s="45"/>
      <c r="F24" s="45"/>
      <c r="G24" s="45"/>
      <c r="H24" s="45"/>
      <c r="I24" s="45"/>
      <c r="J24" s="45"/>
      <c r="K24" s="45"/>
      <c r="L24" s="45"/>
      <c r="M24" s="45"/>
      <c r="N24" s="45"/>
      <c r="O24" s="45"/>
      <c r="P24" s="45"/>
      <c r="Q24" s="46"/>
      <c r="R24" s="16"/>
    </row>
    <row r="25" spans="2:18" ht="18" x14ac:dyDescent="0.4">
      <c r="B25" s="47"/>
      <c r="C25" s="48" t="s">
        <v>1077</v>
      </c>
      <c r="D25" s="49"/>
      <c r="E25" s="49"/>
      <c r="F25" s="49"/>
      <c r="G25" s="49"/>
      <c r="H25" s="49"/>
      <c r="I25" s="49"/>
      <c r="J25" s="49"/>
      <c r="K25" s="49"/>
      <c r="L25" s="49"/>
      <c r="M25" s="49"/>
      <c r="N25" s="49"/>
      <c r="O25" s="49"/>
      <c r="P25" s="50"/>
      <c r="Q25" s="51"/>
      <c r="R25" s="16"/>
    </row>
    <row r="26" spans="2:18" ht="10.5" customHeight="1" x14ac:dyDescent="0.35">
      <c r="B26" s="47"/>
      <c r="C26" s="52"/>
      <c r="D26" s="49"/>
      <c r="E26" s="49"/>
      <c r="F26" s="49"/>
      <c r="G26" s="49"/>
      <c r="H26" s="49"/>
      <c r="I26" s="49"/>
      <c r="J26" s="49"/>
      <c r="K26" s="49"/>
      <c r="L26" s="49"/>
      <c r="M26" s="49"/>
      <c r="N26" s="49"/>
      <c r="O26" s="49"/>
      <c r="P26" s="50"/>
      <c r="Q26" s="51"/>
      <c r="R26" s="16"/>
    </row>
    <row r="27" spans="2:18" ht="10.5" x14ac:dyDescent="0.25">
      <c r="B27" s="47"/>
      <c r="C27" s="53"/>
      <c r="D27" s="49"/>
      <c r="E27" s="49"/>
      <c r="F27" s="49"/>
      <c r="G27" s="49"/>
      <c r="H27" s="49"/>
      <c r="I27" s="49"/>
      <c r="J27" s="49"/>
      <c r="K27" s="49"/>
      <c r="L27" s="49"/>
      <c r="M27" s="49"/>
      <c r="N27" s="49"/>
      <c r="O27" s="49"/>
      <c r="P27" s="50"/>
      <c r="Q27" s="51"/>
      <c r="R27" s="16"/>
    </row>
    <row r="28" spans="2:18" ht="13" x14ac:dyDescent="0.3">
      <c r="B28" s="47"/>
      <c r="C28" s="54"/>
      <c r="D28" s="49"/>
      <c r="E28" s="49"/>
      <c r="F28" s="49"/>
      <c r="G28" s="49"/>
      <c r="H28" s="49"/>
      <c r="I28" s="49"/>
      <c r="J28" s="49"/>
      <c r="K28" s="49"/>
      <c r="L28" s="49"/>
      <c r="M28" s="53"/>
      <c r="N28" s="49"/>
      <c r="O28" s="49"/>
      <c r="P28" s="50"/>
      <c r="Q28" s="51"/>
      <c r="R28" s="16"/>
    </row>
    <row r="29" spans="2:18" ht="12.5" x14ac:dyDescent="0.25">
      <c r="B29" s="47"/>
      <c r="C29" s="55" t="s">
        <v>1086</v>
      </c>
      <c r="D29" s="55" t="s">
        <v>1087</v>
      </c>
      <c r="E29" s="55"/>
      <c r="F29" s="55"/>
      <c r="G29" s="55"/>
      <c r="H29" s="55"/>
      <c r="I29" s="55"/>
      <c r="J29" s="55"/>
      <c r="K29" s="55"/>
      <c r="L29" s="49"/>
      <c r="M29" s="49"/>
      <c r="N29" s="49"/>
      <c r="O29" s="49"/>
      <c r="P29" s="50"/>
      <c r="Q29" s="51"/>
      <c r="R29" s="16"/>
    </row>
    <row r="30" spans="2:18" ht="12.5" x14ac:dyDescent="0.25">
      <c r="B30" s="47"/>
      <c r="C30" s="55"/>
      <c r="D30" s="55" t="s">
        <v>1095</v>
      </c>
      <c r="E30" s="55"/>
      <c r="F30" s="55"/>
      <c r="G30" s="55"/>
      <c r="H30" s="55"/>
      <c r="I30" s="55"/>
      <c r="J30" s="55"/>
      <c r="K30" s="55"/>
      <c r="L30" s="49"/>
      <c r="M30" s="53"/>
      <c r="N30" s="49"/>
      <c r="O30" s="49"/>
      <c r="P30" s="50"/>
      <c r="Q30" s="51"/>
      <c r="R30" s="16"/>
    </row>
    <row r="31" spans="2:18" ht="13" x14ac:dyDescent="0.3">
      <c r="B31" s="47"/>
      <c r="C31" s="56"/>
      <c r="D31" s="55"/>
      <c r="E31" s="55"/>
      <c r="F31" s="55"/>
      <c r="G31" s="55"/>
      <c r="H31" s="55"/>
      <c r="I31" s="55"/>
      <c r="J31" s="55"/>
      <c r="K31" s="55"/>
      <c r="L31" s="49"/>
      <c r="M31" s="53"/>
      <c r="N31" s="49"/>
      <c r="O31" s="49"/>
      <c r="P31" s="50"/>
      <c r="Q31" s="51"/>
      <c r="R31" s="16"/>
    </row>
    <row r="32" spans="2:18" ht="12.5" x14ac:dyDescent="0.25">
      <c r="B32" s="47"/>
      <c r="C32" s="55" t="s">
        <v>1088</v>
      </c>
      <c r="D32" s="55" t="s">
        <v>1090</v>
      </c>
      <c r="E32" s="55"/>
      <c r="F32" s="55"/>
      <c r="G32" s="55"/>
      <c r="H32" s="55"/>
      <c r="I32" s="55"/>
      <c r="J32" s="55"/>
      <c r="K32" s="55"/>
      <c r="L32" s="49"/>
      <c r="M32" s="49"/>
      <c r="N32" s="49"/>
      <c r="O32" s="49"/>
      <c r="P32" s="50"/>
      <c r="Q32" s="51"/>
      <c r="R32" s="16"/>
    </row>
    <row r="33" spans="2:18" ht="12.5" x14ac:dyDescent="0.25">
      <c r="B33" s="47"/>
      <c r="C33" s="55"/>
      <c r="D33" s="55"/>
      <c r="E33" s="55"/>
      <c r="F33" s="55"/>
      <c r="G33" s="55"/>
      <c r="H33" s="55"/>
      <c r="I33" s="55"/>
      <c r="J33" s="55"/>
      <c r="K33" s="55"/>
      <c r="L33" s="49"/>
      <c r="M33" s="49"/>
      <c r="N33" s="49"/>
      <c r="O33" s="49"/>
      <c r="P33" s="50"/>
      <c r="Q33" s="51"/>
      <c r="R33" s="16"/>
    </row>
    <row r="34" spans="2:18" ht="12.5" x14ac:dyDescent="0.25">
      <c r="B34" s="47"/>
      <c r="C34" s="55" t="s">
        <v>1089</v>
      </c>
      <c r="D34" s="55" t="s">
        <v>1717</v>
      </c>
      <c r="E34" s="55"/>
      <c r="F34" s="55"/>
      <c r="G34" s="55"/>
      <c r="H34" s="55"/>
      <c r="I34" s="55"/>
      <c r="J34" s="55"/>
      <c r="K34" s="55"/>
      <c r="L34" s="49"/>
      <c r="M34" s="49"/>
      <c r="N34" s="49"/>
      <c r="O34" s="49"/>
      <c r="P34" s="50"/>
      <c r="Q34" s="51"/>
      <c r="R34" s="16"/>
    </row>
    <row r="35" spans="2:18" ht="12.5" x14ac:dyDescent="0.25">
      <c r="B35" s="47"/>
      <c r="C35" s="55"/>
      <c r="D35" s="55"/>
      <c r="E35" s="55"/>
      <c r="F35" s="55"/>
      <c r="G35" s="55"/>
      <c r="H35" s="55"/>
      <c r="I35" s="55"/>
      <c r="J35" s="55"/>
      <c r="K35" s="55"/>
      <c r="L35" s="49"/>
      <c r="M35" s="49"/>
      <c r="N35" s="49"/>
      <c r="O35" s="49"/>
      <c r="P35" s="50"/>
      <c r="Q35" s="51"/>
      <c r="R35" s="16"/>
    </row>
    <row r="36" spans="2:18" ht="13" x14ac:dyDescent="0.3">
      <c r="B36" s="47"/>
      <c r="C36" s="55"/>
      <c r="D36" s="57" t="s">
        <v>1078</v>
      </c>
      <c r="E36" s="57" t="s">
        <v>349</v>
      </c>
      <c r="F36" s="55"/>
      <c r="G36" s="55"/>
      <c r="H36" s="55"/>
      <c r="I36" s="55"/>
      <c r="J36" s="55"/>
      <c r="K36" s="55"/>
      <c r="L36" s="49"/>
      <c r="M36" s="49"/>
      <c r="N36" s="49"/>
      <c r="O36" s="49"/>
      <c r="P36" s="50"/>
      <c r="Q36" s="51"/>
      <c r="R36" s="16"/>
    </row>
    <row r="37" spans="2:18" ht="13" x14ac:dyDescent="0.3">
      <c r="B37" s="47"/>
      <c r="C37" s="55"/>
      <c r="D37" s="57"/>
      <c r="E37" s="55" t="s">
        <v>246</v>
      </c>
      <c r="F37" s="55"/>
      <c r="G37" s="55"/>
      <c r="H37" s="55"/>
      <c r="I37" s="55"/>
      <c r="J37" s="55"/>
      <c r="K37" s="55"/>
      <c r="L37" s="49"/>
      <c r="M37" s="49"/>
      <c r="N37" s="49"/>
      <c r="O37" s="49"/>
      <c r="P37" s="50"/>
      <c r="Q37" s="51"/>
      <c r="R37" s="16"/>
    </row>
    <row r="38" spans="2:18" ht="13" x14ac:dyDescent="0.3">
      <c r="B38" s="47"/>
      <c r="C38" s="55"/>
      <c r="D38" s="57"/>
      <c r="E38" s="58" t="s">
        <v>247</v>
      </c>
      <c r="F38" s="55"/>
      <c r="G38" s="55"/>
      <c r="H38" s="55"/>
      <c r="I38" s="55"/>
      <c r="J38" s="55"/>
      <c r="K38" s="55"/>
      <c r="L38" s="49"/>
      <c r="M38" s="49"/>
      <c r="N38" s="49"/>
      <c r="O38" s="49"/>
      <c r="P38" s="50"/>
      <c r="Q38" s="51"/>
      <c r="R38" s="16"/>
    </row>
    <row r="39" spans="2:18" ht="13" x14ac:dyDescent="0.3">
      <c r="B39" s="47"/>
      <c r="C39" s="55"/>
      <c r="D39" s="57"/>
      <c r="E39" s="58" t="s">
        <v>248</v>
      </c>
      <c r="F39" s="55"/>
      <c r="G39" s="55"/>
      <c r="H39" s="55"/>
      <c r="I39" s="55"/>
      <c r="J39" s="55"/>
      <c r="K39" s="55"/>
      <c r="L39" s="49"/>
      <c r="M39" s="49"/>
      <c r="N39" s="49"/>
      <c r="O39" s="49"/>
      <c r="P39" s="50"/>
      <c r="Q39" s="51"/>
      <c r="R39" s="16"/>
    </row>
    <row r="40" spans="2:18" ht="13" x14ac:dyDescent="0.3">
      <c r="B40" s="47"/>
      <c r="C40" s="55"/>
      <c r="D40" s="57"/>
      <c r="E40" s="58" t="s">
        <v>0</v>
      </c>
      <c r="F40" s="55"/>
      <c r="G40" s="55"/>
      <c r="H40" s="55"/>
      <c r="I40" s="55"/>
      <c r="J40" s="55"/>
      <c r="K40" s="55"/>
      <c r="L40" s="49"/>
      <c r="M40" s="49"/>
      <c r="N40" s="49"/>
      <c r="O40" s="49"/>
      <c r="P40" s="50"/>
      <c r="Q40" s="51"/>
      <c r="R40" s="16"/>
    </row>
    <row r="41" spans="2:18" ht="12.5" x14ac:dyDescent="0.25">
      <c r="B41" s="47"/>
      <c r="C41" s="55"/>
      <c r="D41" s="55"/>
      <c r="E41" s="55" t="s">
        <v>1</v>
      </c>
      <c r="F41" s="55"/>
      <c r="G41" s="55"/>
      <c r="H41" s="55"/>
      <c r="I41" s="55"/>
      <c r="J41" s="55"/>
      <c r="K41" s="55"/>
      <c r="L41" s="49"/>
      <c r="M41" s="49"/>
      <c r="N41" s="49"/>
      <c r="O41" s="49"/>
      <c r="P41" s="50"/>
      <c r="Q41" s="51"/>
      <c r="R41" s="16"/>
    </row>
    <row r="42" spans="2:18" ht="12.5" x14ac:dyDescent="0.25">
      <c r="B42" s="47"/>
      <c r="C42" s="55"/>
      <c r="D42" s="55"/>
      <c r="E42" s="55" t="s">
        <v>2</v>
      </c>
      <c r="F42" s="55"/>
      <c r="G42" s="55"/>
      <c r="H42" s="55"/>
      <c r="I42" s="55"/>
      <c r="J42" s="55"/>
      <c r="K42" s="55"/>
      <c r="L42" s="49"/>
      <c r="M42" s="49"/>
      <c r="N42" s="49"/>
      <c r="O42" s="49"/>
      <c r="P42" s="50"/>
      <c r="Q42" s="51"/>
      <c r="R42" s="16"/>
    </row>
    <row r="43" spans="2:18" ht="12.5" x14ac:dyDescent="0.25">
      <c r="B43" s="47"/>
      <c r="C43" s="55"/>
      <c r="D43" s="55"/>
      <c r="E43" s="55" t="s">
        <v>3</v>
      </c>
      <c r="F43" s="55"/>
      <c r="G43" s="55"/>
      <c r="H43" s="55"/>
      <c r="I43" s="55"/>
      <c r="J43" s="55"/>
      <c r="K43" s="55"/>
      <c r="L43" s="49"/>
      <c r="M43" s="49"/>
      <c r="N43" s="49"/>
      <c r="O43" s="49"/>
      <c r="P43" s="50"/>
      <c r="Q43" s="51"/>
      <c r="R43" s="16"/>
    </row>
    <row r="44" spans="2:18" ht="13" x14ac:dyDescent="0.3">
      <c r="B44" s="47"/>
      <c r="C44" s="55"/>
      <c r="D44" s="55"/>
      <c r="E44" s="55"/>
      <c r="F44" s="57"/>
      <c r="G44" s="57"/>
      <c r="H44" s="57"/>
      <c r="I44" s="55"/>
      <c r="J44" s="55"/>
      <c r="K44" s="55"/>
      <c r="L44" s="49"/>
      <c r="M44" s="49"/>
      <c r="N44" s="59"/>
      <c r="O44" s="59"/>
      <c r="P44" s="50"/>
      <c r="Q44" s="51"/>
      <c r="R44" s="16"/>
    </row>
    <row r="45" spans="2:18" ht="13" x14ac:dyDescent="0.3">
      <c r="B45" s="47"/>
      <c r="C45" s="55"/>
      <c r="D45" s="57" t="s">
        <v>1079</v>
      </c>
      <c r="E45" s="57" t="s">
        <v>350</v>
      </c>
      <c r="F45" s="55"/>
      <c r="G45" s="55"/>
      <c r="H45" s="55"/>
      <c r="I45" s="55"/>
      <c r="J45" s="55"/>
      <c r="K45" s="55"/>
      <c r="L45" s="49"/>
      <c r="M45" s="49"/>
      <c r="N45" s="49"/>
      <c r="O45" s="49"/>
      <c r="P45" s="50"/>
      <c r="Q45" s="51"/>
      <c r="R45" s="16"/>
    </row>
    <row r="46" spans="2:18" ht="13" x14ac:dyDescent="0.3">
      <c r="B46" s="47"/>
      <c r="C46" s="55"/>
      <c r="D46" s="57"/>
      <c r="E46" s="55" t="s">
        <v>2280</v>
      </c>
      <c r="F46" s="55"/>
      <c r="G46" s="55"/>
      <c r="H46" s="55"/>
      <c r="I46" s="55"/>
      <c r="J46" s="55"/>
      <c r="K46" s="55"/>
      <c r="L46" s="49"/>
      <c r="M46" s="49"/>
      <c r="N46" s="49"/>
      <c r="O46" s="49"/>
      <c r="P46" s="50"/>
      <c r="Q46" s="51"/>
      <c r="R46" s="16"/>
    </row>
    <row r="47" spans="2:18" ht="13" x14ac:dyDescent="0.3">
      <c r="B47" s="47"/>
      <c r="C47" s="55"/>
      <c r="D47" s="57"/>
      <c r="E47" s="55" t="s">
        <v>94</v>
      </c>
      <c r="F47" s="55"/>
      <c r="G47" s="55"/>
      <c r="H47" s="55"/>
      <c r="I47" s="55"/>
      <c r="J47" s="55"/>
      <c r="K47" s="55"/>
      <c r="L47" s="49"/>
      <c r="M47" s="49"/>
      <c r="N47" s="49"/>
      <c r="O47" s="49"/>
      <c r="P47" s="50"/>
      <c r="Q47" s="51"/>
      <c r="R47" s="16"/>
    </row>
    <row r="48" spans="2:18" ht="13" x14ac:dyDescent="0.3">
      <c r="B48" s="47"/>
      <c r="C48" s="55"/>
      <c r="D48" s="57"/>
      <c r="E48" s="55" t="s">
        <v>353</v>
      </c>
      <c r="F48" s="55"/>
      <c r="G48" s="55"/>
      <c r="H48" s="55"/>
      <c r="I48" s="55"/>
      <c r="J48" s="55"/>
      <c r="K48" s="55"/>
      <c r="L48" s="49"/>
      <c r="M48" s="49"/>
      <c r="N48" s="49"/>
      <c r="O48" s="49"/>
      <c r="P48" s="50"/>
      <c r="Q48" s="51"/>
      <c r="R48" s="16"/>
    </row>
    <row r="49" spans="2:18" ht="13" x14ac:dyDescent="0.3">
      <c r="B49" s="47"/>
      <c r="C49" s="55"/>
      <c r="D49" s="57"/>
      <c r="E49" s="55" t="s">
        <v>354</v>
      </c>
      <c r="F49" s="55"/>
      <c r="G49" s="55"/>
      <c r="H49" s="55"/>
      <c r="I49" s="55"/>
      <c r="J49" s="55"/>
      <c r="K49" s="55"/>
      <c r="L49" s="49"/>
      <c r="M49" s="49"/>
      <c r="N49" s="59"/>
      <c r="O49" s="59"/>
      <c r="P49" s="50"/>
      <c r="Q49" s="51"/>
      <c r="R49" s="16"/>
    </row>
    <row r="50" spans="2:18" ht="13" x14ac:dyDescent="0.3">
      <c r="B50" s="47"/>
      <c r="C50" s="55"/>
      <c r="D50" s="57"/>
      <c r="E50" s="55" t="s">
        <v>357</v>
      </c>
      <c r="F50" s="55"/>
      <c r="G50" s="55"/>
      <c r="H50" s="55"/>
      <c r="I50" s="55"/>
      <c r="J50" s="55"/>
      <c r="K50" s="55"/>
      <c r="L50" s="49"/>
      <c r="M50" s="49"/>
      <c r="N50" s="59"/>
      <c r="O50" s="49"/>
      <c r="P50" s="50"/>
      <c r="Q50" s="51"/>
      <c r="R50" s="16"/>
    </row>
    <row r="51" spans="2:18" ht="13" x14ac:dyDescent="0.3">
      <c r="B51" s="47"/>
      <c r="C51" s="55"/>
      <c r="D51" s="57"/>
      <c r="E51" s="55" t="s">
        <v>355</v>
      </c>
      <c r="F51" s="55"/>
      <c r="G51" s="55"/>
      <c r="H51" s="55"/>
      <c r="I51" s="55"/>
      <c r="J51" s="55"/>
      <c r="K51" s="55"/>
      <c r="L51" s="49"/>
      <c r="M51" s="49"/>
      <c r="N51" s="59"/>
      <c r="O51" s="49"/>
      <c r="P51" s="50"/>
      <c r="Q51" s="51"/>
      <c r="R51" s="16"/>
    </row>
    <row r="52" spans="2:18" ht="12.5" x14ac:dyDescent="0.25">
      <c r="B52" s="47"/>
      <c r="C52" s="55"/>
      <c r="D52" s="55"/>
      <c r="E52" s="55"/>
      <c r="F52" s="55"/>
      <c r="G52" s="55"/>
      <c r="H52" s="55"/>
      <c r="I52" s="55"/>
      <c r="J52" s="55"/>
      <c r="K52" s="55"/>
      <c r="L52" s="49"/>
      <c r="M52" s="49"/>
      <c r="N52" s="59"/>
      <c r="O52" s="49"/>
      <c r="P52" s="50"/>
      <c r="Q52" s="51"/>
      <c r="R52" s="16"/>
    </row>
    <row r="53" spans="2:18" ht="13" x14ac:dyDescent="0.3">
      <c r="B53" s="47"/>
      <c r="C53" s="55"/>
      <c r="D53" s="57" t="s">
        <v>1080</v>
      </c>
      <c r="E53" s="57" t="s">
        <v>351</v>
      </c>
      <c r="F53" s="55"/>
      <c r="G53" s="55"/>
      <c r="H53" s="55"/>
      <c r="I53" s="55"/>
      <c r="J53" s="55"/>
      <c r="K53" s="55"/>
      <c r="L53" s="49"/>
      <c r="M53" s="49"/>
      <c r="N53" s="49"/>
      <c r="O53" s="49"/>
      <c r="P53" s="50"/>
      <c r="Q53" s="51"/>
      <c r="R53" s="16"/>
    </row>
    <row r="54" spans="2:18" ht="12.5" x14ac:dyDescent="0.25">
      <c r="B54" s="47"/>
      <c r="C54" s="55"/>
      <c r="D54" s="55"/>
      <c r="E54" s="55" t="s">
        <v>358</v>
      </c>
      <c r="F54" s="55"/>
      <c r="G54" s="55"/>
      <c r="H54" s="55"/>
      <c r="I54" s="55"/>
      <c r="J54" s="55"/>
      <c r="K54" s="55"/>
      <c r="L54" s="49"/>
      <c r="M54" s="49"/>
      <c r="N54" s="49"/>
      <c r="O54" s="49"/>
      <c r="P54" s="50"/>
      <c r="Q54" s="51"/>
      <c r="R54" s="16"/>
    </row>
    <row r="55" spans="2:18" ht="12.5" x14ac:dyDescent="0.25">
      <c r="B55" s="47"/>
      <c r="C55" s="55"/>
      <c r="D55" s="55"/>
      <c r="E55" s="55" t="s">
        <v>356</v>
      </c>
      <c r="F55" s="55"/>
      <c r="G55" s="55"/>
      <c r="H55" s="55"/>
      <c r="I55" s="55"/>
      <c r="J55" s="55"/>
      <c r="K55" s="55"/>
      <c r="L55" s="49"/>
      <c r="M55" s="49"/>
      <c r="N55" s="49"/>
      <c r="O55" s="49"/>
      <c r="P55" s="50"/>
      <c r="Q55" s="51"/>
      <c r="R55" s="16"/>
    </row>
    <row r="56" spans="2:18" ht="12.5" x14ac:dyDescent="0.25">
      <c r="B56" s="47"/>
      <c r="C56" s="55"/>
      <c r="D56" s="55"/>
      <c r="E56" s="55" t="s">
        <v>352</v>
      </c>
      <c r="F56" s="55"/>
      <c r="G56" s="55"/>
      <c r="H56" s="55"/>
      <c r="I56" s="55"/>
      <c r="J56" s="55"/>
      <c r="K56" s="55"/>
      <c r="L56" s="49"/>
      <c r="M56" s="49"/>
      <c r="N56" s="49"/>
      <c r="O56" s="49"/>
      <c r="P56" s="50"/>
      <c r="Q56" s="51"/>
      <c r="R56" s="16"/>
    </row>
    <row r="57" spans="2:18" ht="12.5" x14ac:dyDescent="0.25">
      <c r="B57" s="47"/>
      <c r="C57" s="55"/>
      <c r="D57" s="55"/>
      <c r="E57" s="55"/>
      <c r="F57" s="55"/>
      <c r="G57" s="55"/>
      <c r="H57" s="55"/>
      <c r="I57" s="55"/>
      <c r="J57" s="55"/>
      <c r="K57" s="55"/>
      <c r="L57" s="49"/>
      <c r="M57" s="49"/>
      <c r="N57" s="49"/>
      <c r="O57" s="49"/>
      <c r="P57" s="50"/>
      <c r="Q57" s="51"/>
      <c r="R57" s="16"/>
    </row>
    <row r="58" spans="2:18" ht="13" x14ac:dyDescent="0.3">
      <c r="B58" s="47"/>
      <c r="C58" s="55"/>
      <c r="D58" s="57"/>
      <c r="E58" s="55"/>
      <c r="F58" s="55"/>
      <c r="G58" s="55"/>
      <c r="H58" s="55"/>
      <c r="I58" s="55"/>
      <c r="J58" s="55"/>
      <c r="K58" s="55"/>
      <c r="L58" s="49"/>
      <c r="M58" s="49"/>
      <c r="N58" s="59"/>
      <c r="O58" s="49"/>
      <c r="P58" s="50"/>
      <c r="Q58" s="51"/>
      <c r="R58" s="16"/>
    </row>
    <row r="59" spans="2:18" ht="12.5" x14ac:dyDescent="0.25">
      <c r="B59" s="47"/>
      <c r="C59" s="55" t="s">
        <v>45</v>
      </c>
      <c r="D59" s="55" t="s">
        <v>92</v>
      </c>
      <c r="E59" s="55"/>
      <c r="F59" s="55"/>
      <c r="G59" s="55"/>
      <c r="H59" s="55"/>
      <c r="I59" s="55"/>
      <c r="J59" s="55"/>
      <c r="K59" s="55"/>
      <c r="L59" s="49"/>
      <c r="M59" s="49"/>
      <c r="N59" s="59"/>
      <c r="O59" s="49"/>
      <c r="P59" s="50"/>
      <c r="Q59" s="51"/>
      <c r="R59" s="16"/>
    </row>
    <row r="60" spans="2:18" ht="13" x14ac:dyDescent="0.3">
      <c r="B60" s="47"/>
      <c r="C60" s="55"/>
      <c r="D60" s="57"/>
      <c r="E60" s="55"/>
      <c r="F60" s="55"/>
      <c r="G60" s="55"/>
      <c r="H60" s="55"/>
      <c r="I60" s="55"/>
      <c r="J60" s="55"/>
      <c r="K60" s="55"/>
      <c r="L60" s="49"/>
      <c r="M60" s="49"/>
      <c r="N60" s="49"/>
      <c r="O60" s="49"/>
      <c r="P60" s="50"/>
      <c r="Q60" s="51"/>
      <c r="R60" s="16"/>
    </row>
    <row r="61" spans="2:18" ht="13" x14ac:dyDescent="0.3">
      <c r="B61" s="47"/>
      <c r="C61" s="55" t="s">
        <v>2281</v>
      </c>
      <c r="D61" s="57"/>
      <c r="E61" s="55"/>
      <c r="F61" s="55"/>
      <c r="G61" s="55"/>
      <c r="H61" s="55"/>
      <c r="I61" s="55"/>
      <c r="J61" s="55"/>
      <c r="K61" s="55"/>
      <c r="L61" s="49"/>
      <c r="M61" s="49"/>
      <c r="N61" s="49"/>
      <c r="O61" s="49"/>
      <c r="P61" s="50"/>
      <c r="Q61" s="51"/>
      <c r="R61" s="16"/>
    </row>
    <row r="62" spans="2:18" x14ac:dyDescent="0.2">
      <c r="B62" s="47"/>
      <c r="C62" s="49"/>
      <c r="D62" s="59"/>
      <c r="E62" s="49"/>
      <c r="F62" s="49"/>
      <c r="G62" s="49"/>
      <c r="H62" s="49"/>
      <c r="I62" s="49"/>
      <c r="J62" s="49"/>
      <c r="K62" s="49"/>
      <c r="L62" s="49"/>
      <c r="M62" s="49"/>
      <c r="N62" s="49"/>
      <c r="O62" s="49"/>
      <c r="P62" s="50"/>
      <c r="Q62" s="51"/>
      <c r="R62" s="16"/>
    </row>
    <row r="63" spans="2:18" x14ac:dyDescent="0.2">
      <c r="B63" s="47"/>
      <c r="C63" s="49"/>
      <c r="D63" s="59"/>
      <c r="E63" s="49"/>
      <c r="F63" s="49"/>
      <c r="G63" s="49"/>
      <c r="H63" s="49"/>
      <c r="I63" s="49"/>
      <c r="J63" s="49"/>
      <c r="K63" s="49"/>
      <c r="L63" s="49"/>
      <c r="M63" s="49"/>
      <c r="N63" s="49"/>
      <c r="O63" s="49"/>
      <c r="P63" s="50"/>
      <c r="Q63" s="51"/>
      <c r="R63" s="16"/>
    </row>
    <row r="64" spans="2:18" ht="25" x14ac:dyDescent="0.5">
      <c r="B64" s="47"/>
      <c r="C64" s="60" t="s">
        <v>1082</v>
      </c>
      <c r="D64" s="59"/>
      <c r="E64" s="49"/>
      <c r="F64" s="49"/>
      <c r="G64" s="49"/>
      <c r="H64" s="49"/>
      <c r="I64" s="49"/>
      <c r="J64" s="49"/>
      <c r="K64" s="49"/>
      <c r="L64" s="49"/>
      <c r="M64" s="49"/>
      <c r="N64" s="49"/>
      <c r="O64" s="49"/>
      <c r="P64" s="50"/>
      <c r="Q64" s="51"/>
      <c r="R64" s="16"/>
    </row>
    <row r="65" spans="2:18" x14ac:dyDescent="0.2">
      <c r="B65" s="47"/>
      <c r="C65" s="50"/>
      <c r="D65" s="61"/>
      <c r="E65" s="50"/>
      <c r="F65" s="50"/>
      <c r="G65" s="50"/>
      <c r="H65" s="50"/>
      <c r="I65" s="50"/>
      <c r="J65" s="50"/>
      <c r="K65" s="50"/>
      <c r="L65" s="50"/>
      <c r="M65" s="50"/>
      <c r="N65" s="50"/>
      <c r="O65" s="50"/>
      <c r="P65" s="50"/>
      <c r="Q65" s="51"/>
      <c r="R65" s="16"/>
    </row>
    <row r="66" spans="2:18" x14ac:dyDescent="0.2">
      <c r="B66" s="62"/>
      <c r="C66" s="63"/>
      <c r="D66" s="63"/>
      <c r="E66" s="63"/>
      <c r="F66" s="63"/>
      <c r="G66" s="63"/>
      <c r="H66" s="63"/>
      <c r="I66" s="63"/>
      <c r="J66" s="63"/>
      <c r="K66" s="63"/>
      <c r="L66" s="63"/>
      <c r="M66" s="63"/>
      <c r="N66" s="63"/>
      <c r="O66" s="63"/>
      <c r="P66" s="63"/>
      <c r="Q66" s="64"/>
      <c r="R66" s="16"/>
    </row>
    <row r="67" spans="2:18" x14ac:dyDescent="0.2">
      <c r="B67" s="16"/>
      <c r="C67" s="16"/>
      <c r="D67" s="16"/>
      <c r="E67" s="16"/>
      <c r="F67" s="16"/>
      <c r="G67" s="16"/>
      <c r="H67" s="16"/>
      <c r="I67" s="16"/>
      <c r="J67" s="16"/>
      <c r="K67" s="16"/>
    </row>
    <row r="68" spans="2:18" hidden="1" x14ac:dyDescent="0.2">
      <c r="B68" s="16"/>
      <c r="C68" s="16"/>
      <c r="D68" s="16"/>
      <c r="E68" s="16"/>
      <c r="F68" s="16"/>
      <c r="G68" s="16"/>
      <c r="H68" s="16"/>
      <c r="I68" s="16"/>
      <c r="J68" s="16"/>
      <c r="K68" s="16"/>
    </row>
    <row r="69" spans="2:18" hidden="1" x14ac:dyDescent="0.2">
      <c r="B69" s="16"/>
      <c r="C69" s="16"/>
      <c r="D69" s="16"/>
      <c r="E69" s="16"/>
      <c r="F69" s="16"/>
      <c r="G69" s="16"/>
      <c r="H69" s="16"/>
      <c r="I69" s="16"/>
      <c r="J69" s="16"/>
      <c r="K69" s="16"/>
    </row>
    <row r="70" spans="2:18" hidden="1" x14ac:dyDescent="0.2">
      <c r="B70" s="16"/>
      <c r="C70" s="16"/>
      <c r="D70" s="16"/>
      <c r="E70" s="16"/>
      <c r="F70" s="16"/>
      <c r="G70" s="16"/>
      <c r="H70" s="16"/>
      <c r="I70" s="16"/>
      <c r="J70" s="16"/>
      <c r="K70" s="16"/>
    </row>
    <row r="71" spans="2:18" hidden="1" x14ac:dyDescent="0.2">
      <c r="B71" s="16"/>
      <c r="C71" s="16"/>
      <c r="D71" s="16"/>
      <c r="E71" s="16"/>
      <c r="F71" s="16"/>
      <c r="G71" s="16"/>
      <c r="H71" s="16"/>
      <c r="I71" s="16"/>
      <c r="J71" s="16"/>
      <c r="K71" s="16"/>
    </row>
    <row r="72" spans="2:18" hidden="1" x14ac:dyDescent="0.2">
      <c r="B72" s="16"/>
      <c r="C72" s="16"/>
      <c r="D72" s="16"/>
      <c r="E72" s="16"/>
      <c r="F72" s="16"/>
      <c r="G72" s="16"/>
      <c r="H72" s="16"/>
      <c r="I72" s="16"/>
      <c r="J72" s="16"/>
      <c r="K72" s="16"/>
    </row>
    <row r="73" spans="2:18" hidden="1" x14ac:dyDescent="0.2">
      <c r="B73" s="16"/>
      <c r="C73" s="16"/>
      <c r="D73" s="16"/>
      <c r="E73" s="16"/>
      <c r="F73" s="16"/>
      <c r="G73" s="16"/>
      <c r="H73" s="16"/>
      <c r="I73" s="16"/>
      <c r="J73" s="16"/>
      <c r="K73" s="16"/>
    </row>
    <row r="74" spans="2:18" hidden="1" x14ac:dyDescent="0.2">
      <c r="B74" s="16"/>
      <c r="C74" s="16"/>
      <c r="D74" s="16"/>
      <c r="E74" s="16"/>
      <c r="F74" s="16"/>
      <c r="G74" s="16"/>
      <c r="H74" s="16"/>
      <c r="I74" s="16"/>
      <c r="J74" s="16"/>
      <c r="K74" s="16"/>
    </row>
    <row r="75" spans="2:18" hidden="1" x14ac:dyDescent="0.2">
      <c r="B75" s="16"/>
      <c r="C75" s="16"/>
      <c r="D75" s="16"/>
      <c r="E75" s="16"/>
      <c r="F75" s="16"/>
      <c r="G75" s="16"/>
      <c r="H75" s="16"/>
      <c r="I75" s="16"/>
      <c r="J75" s="16"/>
      <c r="K75" s="16"/>
    </row>
    <row r="76" spans="2:18" hidden="1" x14ac:dyDescent="0.2"/>
    <row r="77" spans="2:18" hidden="1" x14ac:dyDescent="0.2"/>
    <row r="78" spans="2:18" x14ac:dyDescent="0.2"/>
    <row r="79" spans="2:18" x14ac:dyDescent="0.2"/>
    <row r="80" spans="2:18" x14ac:dyDescent="0.2"/>
    <row r="81" x14ac:dyDescent="0.2"/>
    <row r="82" x14ac:dyDescent="0.2"/>
  </sheetData>
  <sheetProtection sheet="1" objects="1" scenarios="1"/>
  <mergeCells count="2">
    <mergeCell ref="C19:F19"/>
    <mergeCell ref="C16:G16"/>
  </mergeCells>
  <phoneticPr fontId="0" type="noConversion"/>
  <hyperlinks>
    <hyperlink ref="C16" r:id="rId1"/>
    <hyperlink ref="C20" r:id="rId2"/>
    <hyperlink ref="C19" r:id="rId3"/>
  </hyperlinks>
  <pageMargins left="0.74803149606299213" right="0.74803149606299213" top="0.98425196850393704" bottom="0.98425196850393704" header="0.51181102362204722" footer="0.51181102362204722"/>
  <pageSetup paperSize="9" scale="67"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P172"/>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4.75" customHeight="1" x14ac:dyDescent="0.4">
      <c r="B2" s="143" t="s">
        <v>1101</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2343</v>
      </c>
      <c r="H10" s="241" t="s">
        <v>2419</v>
      </c>
      <c r="I10" s="29"/>
      <c r="J10" s="18"/>
      <c r="K10" s="18" t="s">
        <v>662</v>
      </c>
      <c r="L10" s="18" t="s">
        <v>365</v>
      </c>
      <c r="M10" s="18"/>
      <c r="N10" s="18"/>
      <c r="O10" s="18"/>
    </row>
    <row r="11" spans="2:16" s="24" customFormat="1" ht="10.5"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SUM(K20:K90)</f>
        <v>0</v>
      </c>
      <c r="L12" s="17" t="e">
        <f>SUM(L20:L90)</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13" x14ac:dyDescent="0.2">
      <c r="B20" s="138" t="s">
        <v>647</v>
      </c>
      <c r="C20" s="163" t="s">
        <v>1073</v>
      </c>
      <c r="D20" s="138" t="s">
        <v>917</v>
      </c>
      <c r="E20" s="134"/>
      <c r="F20" s="135" t="str">
        <f>+IF($D$8=$F$17, $F$13, " ")</f>
        <v xml:space="preserve"> </v>
      </c>
      <c r="G20" s="135" t="str">
        <f t="shared" ref="G20:G35"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12.5" x14ac:dyDescent="0.2">
      <c r="B21" s="138" t="s">
        <v>647</v>
      </c>
      <c r="C21" s="163" t="s">
        <v>571</v>
      </c>
      <c r="D21" s="138" t="s">
        <v>572</v>
      </c>
      <c r="E21" s="137"/>
      <c r="F21" s="135" t="str">
        <f t="shared" ref="F21:F84" si="2">+IF($D$8=$F$17, $F$13, " ")</f>
        <v xml:space="preserve"> </v>
      </c>
      <c r="G21" s="135" t="str">
        <f t="shared" si="0"/>
        <v xml:space="preserve"> </v>
      </c>
      <c r="H21" s="136" t="str">
        <f t="shared" si="1"/>
        <v xml:space="preserve"> </v>
      </c>
      <c r="I21" s="151"/>
      <c r="K21" s="19" t="str">
        <f t="shared" ref="K21:K84" si="3">+IF(F21=" "," ",IF(F21=$F$13,0,1))</f>
        <v xml:space="preserve"> </v>
      </c>
      <c r="L21" s="19" t="e">
        <f>+IF(#REF!=" "," ",IF(#REF!=#REF!,0,IF(#REF!=#REF!,0,1)))</f>
        <v>#REF!</v>
      </c>
    </row>
    <row r="22" spans="2:16" ht="12.5" x14ac:dyDescent="0.2">
      <c r="B22" s="138" t="s">
        <v>647</v>
      </c>
      <c r="C22" s="163" t="s">
        <v>573</v>
      </c>
      <c r="D22" s="138" t="s">
        <v>1045</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12.5" x14ac:dyDescent="0.2">
      <c r="B23" s="138" t="s">
        <v>647</v>
      </c>
      <c r="C23" s="163" t="s">
        <v>1046</v>
      </c>
      <c r="D23" s="138" t="s">
        <v>1047</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2.5" x14ac:dyDescent="0.2">
      <c r="B24" s="138" t="s">
        <v>647</v>
      </c>
      <c r="C24" s="163" t="s">
        <v>1048</v>
      </c>
      <c r="D24" s="138" t="s">
        <v>1049</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12.5" x14ac:dyDescent="0.2">
      <c r="B25" s="138" t="s">
        <v>647</v>
      </c>
      <c r="C25" s="163" t="s">
        <v>1050</v>
      </c>
      <c r="D25" s="138" t="s">
        <v>918</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2.5" x14ac:dyDescent="0.2">
      <c r="B26" s="138" t="s">
        <v>647</v>
      </c>
      <c r="C26" s="163" t="s">
        <v>427</v>
      </c>
      <c r="D26" s="138" t="s">
        <v>426</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12.5" x14ac:dyDescent="0.2">
      <c r="B27" s="138" t="s">
        <v>647</v>
      </c>
      <c r="C27" s="163" t="s">
        <v>429</v>
      </c>
      <c r="D27" s="138" t="s">
        <v>428</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 x14ac:dyDescent="0.2">
      <c r="B28" s="138" t="s">
        <v>647</v>
      </c>
      <c r="C28" s="163" t="s">
        <v>431</v>
      </c>
      <c r="D28" s="138" t="s">
        <v>430</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2.5" x14ac:dyDescent="0.2">
      <c r="B29" s="138" t="s">
        <v>647</v>
      </c>
      <c r="C29" s="163" t="s">
        <v>432</v>
      </c>
      <c r="D29" s="138" t="s">
        <v>433</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2.5" x14ac:dyDescent="0.2">
      <c r="B30" s="138" t="s">
        <v>647</v>
      </c>
      <c r="C30" s="163" t="s">
        <v>435</v>
      </c>
      <c r="D30" s="138" t="s">
        <v>434</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 x14ac:dyDescent="0.2">
      <c r="B31" s="138" t="s">
        <v>647</v>
      </c>
      <c r="C31" s="163" t="s">
        <v>437</v>
      </c>
      <c r="D31" s="138" t="s">
        <v>436</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12.5" x14ac:dyDescent="0.2">
      <c r="B32" s="138" t="s">
        <v>648</v>
      </c>
      <c r="C32" s="163" t="s">
        <v>439</v>
      </c>
      <c r="D32" s="138" t="s">
        <v>438</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13" x14ac:dyDescent="0.2">
      <c r="B33" s="138" t="s">
        <v>648</v>
      </c>
      <c r="C33" s="163" t="s">
        <v>440</v>
      </c>
      <c r="D33" s="138" t="s">
        <v>919</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2.5" x14ac:dyDescent="0.2">
      <c r="B34" s="138" t="s">
        <v>648</v>
      </c>
      <c r="C34" s="163" t="s">
        <v>442</v>
      </c>
      <c r="D34" s="138" t="s">
        <v>441</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 x14ac:dyDescent="0.2">
      <c r="B35" s="138" t="s">
        <v>648</v>
      </c>
      <c r="C35" s="163" t="s">
        <v>440</v>
      </c>
      <c r="D35" s="138" t="s">
        <v>443</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2.5" x14ac:dyDescent="0.2">
      <c r="B36" s="138" t="s">
        <v>648</v>
      </c>
      <c r="C36" s="163" t="s">
        <v>440</v>
      </c>
      <c r="D36" s="138" t="s">
        <v>444</v>
      </c>
      <c r="E36" s="137"/>
      <c r="F36" s="135" t="str">
        <f t="shared" si="2"/>
        <v xml:space="preserve"> </v>
      </c>
      <c r="G36" s="135" t="str">
        <f t="shared" ref="G36:G90" si="4">+IF($F36="Nee, geheel niet van toepassing", "Maatregel n.v.t.", " ")</f>
        <v xml:space="preserve"> </v>
      </c>
      <c r="H36" s="136" t="str">
        <f t="shared" si="1"/>
        <v xml:space="preserve"> </v>
      </c>
      <c r="I36" s="151"/>
      <c r="K36" s="19" t="str">
        <f t="shared" si="3"/>
        <v xml:space="preserve"> </v>
      </c>
      <c r="L36" s="19" t="e">
        <f>+IF(#REF!=" "," ",IF(#REF!=#REF!,0,IF(#REF!=#REF!,0,1)))</f>
        <v>#REF!</v>
      </c>
    </row>
    <row r="37" spans="2:12" ht="12.5" x14ac:dyDescent="0.2">
      <c r="B37" s="138" t="s">
        <v>648</v>
      </c>
      <c r="C37" s="163" t="s">
        <v>440</v>
      </c>
      <c r="D37" s="138" t="s">
        <v>445</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3" x14ac:dyDescent="0.2">
      <c r="B38" s="138" t="s">
        <v>649</v>
      </c>
      <c r="C38" s="163" t="s">
        <v>446</v>
      </c>
      <c r="D38" s="138" t="s">
        <v>920</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25" x14ac:dyDescent="0.2">
      <c r="B39" s="138" t="s">
        <v>649</v>
      </c>
      <c r="C39" s="163" t="s">
        <v>446</v>
      </c>
      <c r="D39" s="138" t="s">
        <v>921</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25" x14ac:dyDescent="0.2">
      <c r="B40" s="138" t="s">
        <v>650</v>
      </c>
      <c r="C40" s="163" t="s">
        <v>447</v>
      </c>
      <c r="D40" s="138" t="s">
        <v>922</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12.5" x14ac:dyDescent="0.2">
      <c r="B41" s="138" t="s">
        <v>650</v>
      </c>
      <c r="C41" s="163" t="s">
        <v>448</v>
      </c>
      <c r="D41" s="138" t="s">
        <v>449</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12.5" x14ac:dyDescent="0.2">
      <c r="B42" s="138" t="s">
        <v>650</v>
      </c>
      <c r="C42" s="163" t="s">
        <v>451</v>
      </c>
      <c r="D42" s="138" t="s">
        <v>450</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12.5" x14ac:dyDescent="0.2">
      <c r="B43" s="138" t="s">
        <v>650</v>
      </c>
      <c r="C43" s="163" t="s">
        <v>453</v>
      </c>
      <c r="D43" s="138" t="s">
        <v>452</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12.5" x14ac:dyDescent="0.2">
      <c r="B44" s="138" t="s">
        <v>650</v>
      </c>
      <c r="C44" s="163" t="s">
        <v>455</v>
      </c>
      <c r="D44" s="138" t="s">
        <v>454</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3" x14ac:dyDescent="0.2">
      <c r="B45" s="138" t="s">
        <v>651</v>
      </c>
      <c r="C45" s="163" t="s">
        <v>456</v>
      </c>
      <c r="D45" s="138" t="s">
        <v>923</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2.5" x14ac:dyDescent="0.2">
      <c r="B46" s="138" t="s">
        <v>651</v>
      </c>
      <c r="C46" s="163" t="s">
        <v>456</v>
      </c>
      <c r="D46" s="138" t="s">
        <v>457</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5" x14ac:dyDescent="0.2">
      <c r="B47" s="138" t="s">
        <v>651</v>
      </c>
      <c r="C47" s="163" t="s">
        <v>459</v>
      </c>
      <c r="D47" s="138" t="s">
        <v>458</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 x14ac:dyDescent="0.2">
      <c r="B48" s="138" t="s">
        <v>651</v>
      </c>
      <c r="C48" s="163" t="s">
        <v>461</v>
      </c>
      <c r="D48" s="138" t="s">
        <v>460</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12.5" x14ac:dyDescent="0.2">
      <c r="B49" s="138" t="s">
        <v>651</v>
      </c>
      <c r="C49" s="163" t="s">
        <v>462</v>
      </c>
      <c r="D49" s="138" t="s">
        <v>924</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12.5" x14ac:dyDescent="0.2">
      <c r="B50" s="138" t="s">
        <v>651</v>
      </c>
      <c r="C50" s="163" t="s">
        <v>464</v>
      </c>
      <c r="D50" s="138" t="s">
        <v>463</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25" x14ac:dyDescent="0.2">
      <c r="B51" s="138" t="s">
        <v>651</v>
      </c>
      <c r="C51" s="163" t="s">
        <v>465</v>
      </c>
      <c r="D51" s="138" t="s">
        <v>925</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12.5" x14ac:dyDescent="0.2">
      <c r="B52" s="138" t="s">
        <v>651</v>
      </c>
      <c r="C52" s="163" t="s">
        <v>465</v>
      </c>
      <c r="D52" s="138" t="s">
        <v>466</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2.5" x14ac:dyDescent="0.2">
      <c r="B53" s="138" t="s">
        <v>651</v>
      </c>
      <c r="C53" s="163" t="s">
        <v>468</v>
      </c>
      <c r="D53" s="138" t="s">
        <v>467</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12.5" x14ac:dyDescent="0.2">
      <c r="B54" s="138" t="s">
        <v>651</v>
      </c>
      <c r="C54" s="163" t="s">
        <v>469</v>
      </c>
      <c r="D54" s="138" t="s">
        <v>1047</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12.5" x14ac:dyDescent="0.2">
      <c r="B55" s="138" t="s">
        <v>651</v>
      </c>
      <c r="C55" s="163" t="s">
        <v>471</v>
      </c>
      <c r="D55" s="138" t="s">
        <v>470</v>
      </c>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13" x14ac:dyDescent="0.2">
      <c r="B56" s="138" t="s">
        <v>652</v>
      </c>
      <c r="C56" s="163" t="s">
        <v>472</v>
      </c>
      <c r="D56" s="138" t="s">
        <v>926</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15.5" x14ac:dyDescent="0.2">
      <c r="B57" s="138" t="s">
        <v>652</v>
      </c>
      <c r="C57" s="138" t="s">
        <v>473</v>
      </c>
      <c r="D57" s="138" t="s">
        <v>2424</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15.5" x14ac:dyDescent="0.2">
      <c r="B58" s="138" t="s">
        <v>652</v>
      </c>
      <c r="C58" s="138"/>
      <c r="D58" s="138" t="s">
        <v>2425</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14.5" x14ac:dyDescent="0.2">
      <c r="B59" s="138" t="s">
        <v>652</v>
      </c>
      <c r="C59" s="138" t="s">
        <v>474</v>
      </c>
      <c r="D59" s="138" t="s">
        <v>2426</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12.5" x14ac:dyDescent="0.2">
      <c r="B60" s="138" t="s">
        <v>652</v>
      </c>
      <c r="C60" s="138" t="s">
        <v>476</v>
      </c>
      <c r="D60" s="138" t="s">
        <v>475</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25" x14ac:dyDescent="0.2">
      <c r="B61" s="138" t="s">
        <v>652</v>
      </c>
      <c r="C61" s="163" t="s">
        <v>477</v>
      </c>
      <c r="D61" s="138" t="s">
        <v>927</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12.5" x14ac:dyDescent="0.2">
      <c r="B62" s="138" t="s">
        <v>653</v>
      </c>
      <c r="C62" s="138" t="s">
        <v>479</v>
      </c>
      <c r="D62" s="138" t="s">
        <v>478</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25" x14ac:dyDescent="0.2">
      <c r="B63" s="138" t="s">
        <v>653</v>
      </c>
      <c r="C63" s="163" t="s">
        <v>481</v>
      </c>
      <c r="D63" s="138" t="s">
        <v>480</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25" x14ac:dyDescent="0.2">
      <c r="B64" s="138" t="s">
        <v>653</v>
      </c>
      <c r="C64" s="163" t="s">
        <v>482</v>
      </c>
      <c r="D64" s="138" t="s">
        <v>483</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12.5" x14ac:dyDescent="0.2">
      <c r="B65" s="138" t="s">
        <v>653</v>
      </c>
      <c r="C65" s="138" t="s">
        <v>485</v>
      </c>
      <c r="D65" s="138" t="s">
        <v>484</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
      <c r="B66" s="138" t="s">
        <v>653</v>
      </c>
      <c r="C66" s="138" t="s">
        <v>487</v>
      </c>
      <c r="D66" s="138" t="s">
        <v>486</v>
      </c>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13" x14ac:dyDescent="0.2">
      <c r="B67" s="138" t="s">
        <v>654</v>
      </c>
      <c r="C67" s="138" t="s">
        <v>442</v>
      </c>
      <c r="D67" s="138" t="s">
        <v>928</v>
      </c>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12.5" x14ac:dyDescent="0.2">
      <c r="B68" s="138" t="s">
        <v>654</v>
      </c>
      <c r="C68" s="138" t="s">
        <v>442</v>
      </c>
      <c r="D68" s="138" t="s">
        <v>488</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13" x14ac:dyDescent="0.2">
      <c r="B69" s="138" t="s">
        <v>655</v>
      </c>
      <c r="C69" s="138" t="s">
        <v>489</v>
      </c>
      <c r="D69" s="138" t="s">
        <v>929</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12.5" x14ac:dyDescent="0.2">
      <c r="B70" s="138" t="s">
        <v>655</v>
      </c>
      <c r="C70" s="138" t="s">
        <v>491</v>
      </c>
      <c r="D70" s="138" t="s">
        <v>490</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12.5" x14ac:dyDescent="0.2">
      <c r="B71" s="138" t="s">
        <v>655</v>
      </c>
      <c r="C71" s="138" t="s">
        <v>493</v>
      </c>
      <c r="D71" s="138" t="s">
        <v>492</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12.5" x14ac:dyDescent="0.2">
      <c r="B72" s="138" t="s">
        <v>655</v>
      </c>
      <c r="C72" s="138" t="s">
        <v>495</v>
      </c>
      <c r="D72" s="138" t="s">
        <v>494</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12.5" x14ac:dyDescent="0.2">
      <c r="B73" s="138" t="s">
        <v>655</v>
      </c>
      <c r="C73" s="138" t="s">
        <v>496</v>
      </c>
      <c r="D73" s="138" t="s">
        <v>497</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12.5" x14ac:dyDescent="0.2">
      <c r="B74" s="138" t="s">
        <v>655</v>
      </c>
      <c r="C74" s="138" t="s">
        <v>499</v>
      </c>
      <c r="D74" s="138" t="s">
        <v>498</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12.5" x14ac:dyDescent="0.2">
      <c r="B75" s="138" t="s">
        <v>655</v>
      </c>
      <c r="C75" s="163" t="s">
        <v>500</v>
      </c>
      <c r="D75" s="138" t="s">
        <v>501</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12.5" x14ac:dyDescent="0.2">
      <c r="B76" s="138" t="s">
        <v>655</v>
      </c>
      <c r="C76" s="163" t="s">
        <v>502</v>
      </c>
      <c r="D76" s="138" t="s">
        <v>503</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25" x14ac:dyDescent="0.2">
      <c r="B77" s="138" t="s">
        <v>656</v>
      </c>
      <c r="C77" s="163" t="s">
        <v>504</v>
      </c>
      <c r="D77" s="138" t="s">
        <v>930</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25" x14ac:dyDescent="0.2">
      <c r="B78" s="138" t="s">
        <v>657</v>
      </c>
      <c r="C78" s="163" t="s">
        <v>505</v>
      </c>
      <c r="D78" s="138" t="s">
        <v>458</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12.5" x14ac:dyDescent="0.2">
      <c r="B79" s="138" t="s">
        <v>657</v>
      </c>
      <c r="C79" s="163" t="s">
        <v>506</v>
      </c>
      <c r="D79" s="138" t="s">
        <v>507</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12.5" x14ac:dyDescent="0.2">
      <c r="B80" s="138" t="s">
        <v>657</v>
      </c>
      <c r="C80" s="138" t="s">
        <v>1057</v>
      </c>
      <c r="D80" s="138" t="s">
        <v>1056</v>
      </c>
      <c r="E80" s="226"/>
      <c r="F80" s="135" t="str">
        <f t="shared" si="2"/>
        <v xml:space="preserve"> </v>
      </c>
      <c r="G80" s="135" t="str">
        <f t="shared" si="4"/>
        <v xml:space="preserve"> </v>
      </c>
      <c r="H80" s="136" t="str">
        <f t="shared" si="1"/>
        <v xml:space="preserve"> </v>
      </c>
      <c r="I80" s="151"/>
      <c r="K80" s="19" t="str">
        <f t="shared" si="3"/>
        <v xml:space="preserve"> </v>
      </c>
      <c r="L80" s="19" t="e">
        <f>+IF(#REF!=" "," ",IF(#REF!=#REF!,0,IF(#REF!=#REF!,0,1)))</f>
        <v>#REF!</v>
      </c>
    </row>
    <row r="81" spans="2:15" ht="12.5" x14ac:dyDescent="0.2">
      <c r="B81" s="138" t="s">
        <v>657</v>
      </c>
      <c r="C81" s="138" t="s">
        <v>474</v>
      </c>
      <c r="D81" s="138" t="s">
        <v>1060</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5" ht="25" x14ac:dyDescent="0.2">
      <c r="B82" s="138" t="s">
        <v>657</v>
      </c>
      <c r="C82" s="163" t="s">
        <v>1058</v>
      </c>
      <c r="D82" s="138" t="s">
        <v>931</v>
      </c>
      <c r="E82" s="134"/>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5" ht="13" x14ac:dyDescent="0.2">
      <c r="B83" s="138" t="s">
        <v>658</v>
      </c>
      <c r="C83" s="163" t="s">
        <v>1059</v>
      </c>
      <c r="D83" s="138" t="s">
        <v>932</v>
      </c>
      <c r="E83" s="134"/>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5" ht="13" x14ac:dyDescent="0.2">
      <c r="B84" s="138" t="s">
        <v>658</v>
      </c>
      <c r="C84" s="163" t="s">
        <v>1062</v>
      </c>
      <c r="D84" s="138" t="s">
        <v>1061</v>
      </c>
      <c r="E84" s="134"/>
      <c r="F84" s="135" t="str">
        <f t="shared" si="2"/>
        <v xml:space="preserve"> </v>
      </c>
      <c r="G84" s="135" t="str">
        <f t="shared" si="4"/>
        <v xml:space="preserve"> </v>
      </c>
      <c r="H84" s="136" t="str">
        <f t="shared" ref="H84:H90" si="5">+IF($D$8=$F$17,"N.v.t."," ")</f>
        <v xml:space="preserve"> </v>
      </c>
      <c r="I84" s="151"/>
      <c r="K84" s="19" t="str">
        <f t="shared" si="3"/>
        <v xml:space="preserve"> </v>
      </c>
      <c r="L84" s="19" t="e">
        <f>+IF(#REF!=" "," ",IF(#REF!=#REF!,0,IF(#REF!=#REF!,0,1)))</f>
        <v>#REF!</v>
      </c>
    </row>
    <row r="85" spans="2:15" ht="13" x14ac:dyDescent="0.2">
      <c r="B85" s="138" t="s">
        <v>659</v>
      </c>
      <c r="C85" s="163" t="s">
        <v>1063</v>
      </c>
      <c r="D85" s="138" t="s">
        <v>933</v>
      </c>
      <c r="E85" s="134"/>
      <c r="F85" s="135" t="str">
        <f t="shared" ref="F85:F90" si="6">+IF($D$8=$F$17, $F$13, " ")</f>
        <v xml:space="preserve"> </v>
      </c>
      <c r="G85" s="135" t="str">
        <f t="shared" si="4"/>
        <v xml:space="preserve"> </v>
      </c>
      <c r="H85" s="136" t="str">
        <f t="shared" si="5"/>
        <v xml:space="preserve"> </v>
      </c>
      <c r="I85" s="151"/>
      <c r="K85" s="19" t="str">
        <f t="shared" ref="K85:K90" si="7">+IF(F85=" "," ",IF(F85=$F$13,0,1))</f>
        <v xml:space="preserve"> </v>
      </c>
      <c r="L85" s="19" t="e">
        <f>+IF(#REF!=" "," ",IF(#REF!=#REF!,0,IF(#REF!=#REF!,0,1)))</f>
        <v>#REF!</v>
      </c>
    </row>
    <row r="86" spans="2:15" ht="13" x14ac:dyDescent="0.2">
      <c r="B86" s="138" t="s">
        <v>659</v>
      </c>
      <c r="C86" s="163" t="s">
        <v>1065</v>
      </c>
      <c r="D86" s="138" t="s">
        <v>1064</v>
      </c>
      <c r="E86" s="134"/>
      <c r="F86" s="135" t="str">
        <f t="shared" si="6"/>
        <v xml:space="preserve"> </v>
      </c>
      <c r="G86" s="135" t="str">
        <f t="shared" si="4"/>
        <v xml:space="preserve"> </v>
      </c>
      <c r="H86" s="136" t="str">
        <f t="shared" si="5"/>
        <v xml:space="preserve"> </v>
      </c>
      <c r="I86" s="151"/>
      <c r="K86" s="19" t="str">
        <f t="shared" si="7"/>
        <v xml:space="preserve"> </v>
      </c>
      <c r="L86" s="19" t="e">
        <f>+IF(#REF!=" "," ",IF(#REF!=#REF!,0,IF(#REF!=#REF!,0,1)))</f>
        <v>#REF!</v>
      </c>
    </row>
    <row r="87" spans="2:15" ht="13" x14ac:dyDescent="0.2">
      <c r="B87" s="138" t="s">
        <v>659</v>
      </c>
      <c r="C87" s="163" t="s">
        <v>1067</v>
      </c>
      <c r="D87" s="138" t="s">
        <v>1066</v>
      </c>
      <c r="E87" s="134"/>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5" ht="13" x14ac:dyDescent="0.2">
      <c r="B88" s="138" t="s">
        <v>659</v>
      </c>
      <c r="C88" s="163" t="s">
        <v>1069</v>
      </c>
      <c r="D88" s="138" t="s">
        <v>1068</v>
      </c>
      <c r="E88" s="134"/>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5" ht="25" x14ac:dyDescent="0.2">
      <c r="B89" s="138" t="s">
        <v>659</v>
      </c>
      <c r="C89" s="163" t="s">
        <v>1071</v>
      </c>
      <c r="D89" s="138" t="s">
        <v>1070</v>
      </c>
      <c r="E89" s="134"/>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5" ht="13" x14ac:dyDescent="0.2">
      <c r="B90" s="138" t="s">
        <v>659</v>
      </c>
      <c r="C90" s="163" t="s">
        <v>1071</v>
      </c>
      <c r="D90" s="138" t="s">
        <v>1072</v>
      </c>
      <c r="E90" s="134"/>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5" x14ac:dyDescent="0.2">
      <c r="E91" s="24"/>
      <c r="F91" s="17"/>
      <c r="G91" s="17"/>
      <c r="H91" s="17"/>
      <c r="I91" s="24"/>
      <c r="J91" s="17"/>
      <c r="K91" s="18"/>
      <c r="L91" s="18"/>
      <c r="M91" s="17"/>
      <c r="N91" s="17"/>
      <c r="O91" s="17"/>
    </row>
    <row r="92" spans="2:15" hidden="1" x14ac:dyDescent="0.2">
      <c r="E92" s="24"/>
      <c r="F92" s="17"/>
      <c r="G92" s="17"/>
      <c r="H92" s="17"/>
      <c r="I92" s="24"/>
      <c r="J92" s="17"/>
      <c r="K92" s="18"/>
      <c r="L92" s="18"/>
      <c r="M92" s="17"/>
      <c r="N92" s="17"/>
      <c r="O92" s="17"/>
    </row>
    <row r="93" spans="2:15" hidden="1" x14ac:dyDescent="0.2">
      <c r="E93" s="24"/>
      <c r="J93" s="17"/>
      <c r="K93" s="18"/>
      <c r="L93" s="18"/>
      <c r="M93" s="17"/>
      <c r="N93" s="17"/>
      <c r="O93" s="17"/>
    </row>
    <row r="94" spans="2:15" hidden="1" x14ac:dyDescent="0.2">
      <c r="E94" s="24"/>
      <c r="J94" s="17"/>
      <c r="K94" s="18"/>
      <c r="L94" s="18"/>
      <c r="M94" s="17"/>
      <c r="N94" s="17"/>
      <c r="O94" s="17"/>
    </row>
    <row r="95" spans="2:15" hidden="1" x14ac:dyDescent="0.2">
      <c r="E95" s="24"/>
      <c r="J95" s="17"/>
      <c r="K95" s="18"/>
      <c r="L95" s="18"/>
      <c r="M95" s="17"/>
      <c r="N95" s="17"/>
      <c r="O95" s="17"/>
    </row>
    <row r="96" spans="2:15" hidden="1" x14ac:dyDescent="0.2">
      <c r="E96" s="24"/>
      <c r="J96" s="17"/>
      <c r="K96" s="18"/>
      <c r="L96" s="18"/>
      <c r="M96" s="17"/>
      <c r="N96" s="17"/>
      <c r="O96" s="17"/>
    </row>
    <row r="97" spans="2:15" hidden="1" x14ac:dyDescent="0.2">
      <c r="E97" s="24"/>
      <c r="F97" s="17"/>
      <c r="G97" s="17"/>
      <c r="H97" s="17"/>
      <c r="I97" s="24"/>
      <c r="J97" s="17"/>
      <c r="K97" s="18"/>
      <c r="L97" s="18"/>
      <c r="M97" s="17"/>
      <c r="N97" s="17"/>
      <c r="O97" s="17"/>
    </row>
    <row r="98" spans="2:15" hidden="1" x14ac:dyDescent="0.2">
      <c r="E98" s="24"/>
      <c r="F98" s="17"/>
      <c r="G98" s="17"/>
      <c r="H98" s="17"/>
      <c r="I98" s="24"/>
      <c r="J98" s="17"/>
      <c r="K98" s="18"/>
      <c r="L98" s="18"/>
      <c r="M98" s="17"/>
      <c r="N98" s="17"/>
      <c r="O98" s="17"/>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8"/>
      <c r="L128" s="18"/>
      <c r="M128" s="18"/>
      <c r="N128" s="18"/>
      <c r="O128" s="18"/>
    </row>
    <row r="129" spans="2:15" s="24" customFormat="1" hidden="1" x14ac:dyDescent="0.2">
      <c r="B129" s="18"/>
      <c r="C129" s="18"/>
      <c r="D129" s="18"/>
      <c r="E129" s="18"/>
      <c r="F129" s="18"/>
      <c r="G129" s="18"/>
      <c r="H129" s="18"/>
      <c r="I129" s="18"/>
      <c r="J129" s="18"/>
      <c r="K129" s="18"/>
      <c r="L129" s="18"/>
      <c r="M129" s="18"/>
      <c r="N129" s="18"/>
      <c r="O129" s="18"/>
    </row>
    <row r="130" spans="2:15" s="24" customFormat="1" hidden="1" x14ac:dyDescent="0.2">
      <c r="B130" s="18"/>
      <c r="C130" s="18"/>
      <c r="D130" s="18"/>
      <c r="E130" s="18"/>
      <c r="F130" s="18"/>
      <c r="G130" s="18"/>
      <c r="H130" s="18"/>
      <c r="I130" s="18"/>
      <c r="J130" s="18"/>
      <c r="K130" s="18"/>
      <c r="L130" s="18"/>
      <c r="M130" s="18"/>
      <c r="N130" s="18"/>
      <c r="O130" s="18"/>
    </row>
    <row r="131" spans="2:15" s="24" customFormat="1" hidden="1" x14ac:dyDescent="0.2">
      <c r="B131" s="18"/>
      <c r="C131" s="18"/>
      <c r="D131" s="18"/>
      <c r="E131" s="18"/>
      <c r="F131" s="18"/>
      <c r="G131" s="18"/>
      <c r="H131" s="18"/>
      <c r="I131" s="18"/>
      <c r="J131" s="18"/>
      <c r="K131" s="18"/>
      <c r="L131" s="18"/>
      <c r="M131" s="18"/>
      <c r="N131" s="18"/>
      <c r="O131" s="18"/>
    </row>
    <row r="132" spans="2:15" s="24" customFormat="1" hidden="1" x14ac:dyDescent="0.2">
      <c r="B132" s="18"/>
      <c r="C132" s="18"/>
      <c r="D132" s="18"/>
      <c r="E132" s="18"/>
      <c r="F132" s="18"/>
      <c r="G132" s="18"/>
      <c r="H132" s="18"/>
      <c r="I132" s="18"/>
      <c r="J132" s="18"/>
      <c r="K132" s="18"/>
      <c r="L132" s="18"/>
      <c r="M132" s="18"/>
      <c r="N132" s="18"/>
      <c r="O132" s="18"/>
    </row>
    <row r="133" spans="2:15" s="24" customFormat="1" hidden="1" x14ac:dyDescent="0.2">
      <c r="B133" s="18"/>
      <c r="C133" s="18"/>
      <c r="D133" s="18"/>
      <c r="E133" s="18"/>
      <c r="F133" s="18"/>
      <c r="G133" s="18"/>
      <c r="H133" s="18"/>
      <c r="I133" s="18"/>
      <c r="J133" s="18"/>
      <c r="K133" s="18"/>
      <c r="L133" s="18"/>
      <c r="M133" s="18"/>
      <c r="N133" s="18"/>
      <c r="O133" s="18"/>
    </row>
    <row r="134" spans="2:15" s="24" customFormat="1" hidden="1" x14ac:dyDescent="0.2">
      <c r="B134" s="18"/>
      <c r="C134" s="18"/>
      <c r="D134" s="18"/>
      <c r="E134" s="18"/>
      <c r="F134" s="18"/>
      <c r="G134" s="18"/>
      <c r="H134" s="18"/>
      <c r="I134" s="18"/>
      <c r="J134" s="18"/>
      <c r="K134" s="18"/>
      <c r="L134" s="18"/>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2:15" s="24" customFormat="1" hidden="1" x14ac:dyDescent="0.2">
      <c r="B161" s="18"/>
      <c r="C161" s="18"/>
      <c r="D161" s="18"/>
      <c r="E161" s="18"/>
      <c r="F161" s="18"/>
      <c r="G161" s="18"/>
      <c r="H161" s="18"/>
      <c r="I161" s="18"/>
      <c r="J161" s="18"/>
      <c r="K161" s="19"/>
      <c r="L161" s="19"/>
      <c r="M161" s="18"/>
      <c r="N161" s="18"/>
      <c r="O161" s="18"/>
    </row>
    <row r="162" spans="2:15" s="24" customFormat="1" hidden="1" x14ac:dyDescent="0.2">
      <c r="B162" s="18"/>
      <c r="C162" s="18"/>
      <c r="D162" s="18"/>
      <c r="E162" s="18"/>
      <c r="F162" s="18"/>
      <c r="G162" s="18"/>
      <c r="H162" s="18"/>
      <c r="I162" s="18"/>
      <c r="J162" s="18"/>
      <c r="K162" s="19"/>
      <c r="L162" s="19"/>
      <c r="M162" s="18"/>
      <c r="N162" s="18"/>
      <c r="O162" s="18"/>
    </row>
    <row r="163" spans="2:15" s="24" customFormat="1" hidden="1" x14ac:dyDescent="0.2">
      <c r="B163" s="18"/>
      <c r="C163" s="18"/>
      <c r="D163" s="18"/>
      <c r="E163" s="18"/>
      <c r="F163" s="18"/>
      <c r="G163" s="18"/>
      <c r="H163" s="18"/>
      <c r="I163" s="18"/>
      <c r="J163" s="18"/>
      <c r="K163" s="19"/>
      <c r="L163" s="19"/>
      <c r="M163" s="18"/>
      <c r="N163" s="18"/>
      <c r="O163" s="18"/>
    </row>
    <row r="164" spans="2:15" s="24" customFormat="1" hidden="1" x14ac:dyDescent="0.2">
      <c r="B164" s="18"/>
      <c r="C164" s="18"/>
      <c r="D164" s="18"/>
      <c r="E164" s="18"/>
      <c r="F164" s="18"/>
      <c r="G164" s="18"/>
      <c r="H164" s="18"/>
      <c r="I164" s="18"/>
      <c r="J164" s="18"/>
      <c r="K164" s="19"/>
      <c r="L164" s="19"/>
      <c r="M164" s="18"/>
      <c r="N164" s="18"/>
      <c r="O164" s="18"/>
    </row>
    <row r="165" spans="2:15" s="24" customFormat="1" hidden="1" x14ac:dyDescent="0.2">
      <c r="B165" s="18"/>
      <c r="C165" s="18"/>
      <c r="D165" s="18"/>
      <c r="E165" s="18"/>
      <c r="F165" s="18"/>
      <c r="G165" s="18"/>
      <c r="H165" s="18"/>
      <c r="I165" s="18"/>
      <c r="J165" s="18"/>
      <c r="K165" s="19"/>
      <c r="L165" s="19"/>
      <c r="M165" s="18"/>
      <c r="N165" s="18"/>
      <c r="O165" s="18"/>
    </row>
    <row r="166" spans="2:15" s="24" customFormat="1" hidden="1" x14ac:dyDescent="0.2">
      <c r="B166" s="18"/>
      <c r="C166" s="18"/>
      <c r="D166" s="18"/>
      <c r="E166" s="18"/>
      <c r="F166" s="18"/>
      <c r="G166" s="18"/>
      <c r="H166" s="18"/>
      <c r="I166" s="18"/>
      <c r="J166" s="18"/>
      <c r="K166" s="19"/>
      <c r="L166" s="19"/>
      <c r="M166" s="18"/>
      <c r="N166" s="18"/>
      <c r="O166" s="18"/>
    </row>
    <row r="167" spans="2:15" s="24" customFormat="1" hidden="1" x14ac:dyDescent="0.2">
      <c r="B167" s="18"/>
      <c r="C167" s="18"/>
      <c r="D167" s="18"/>
      <c r="E167" s="18"/>
      <c r="F167" s="18"/>
      <c r="G167" s="18"/>
      <c r="H167" s="18"/>
      <c r="I167" s="18"/>
      <c r="J167" s="18"/>
      <c r="K167" s="19"/>
      <c r="L167" s="19"/>
      <c r="M167" s="18"/>
      <c r="N167" s="18"/>
      <c r="O167" s="18"/>
    </row>
    <row r="168" spans="2:15" s="24" customFormat="1" hidden="1" x14ac:dyDescent="0.2">
      <c r="E168" s="18"/>
      <c r="F168" s="18"/>
      <c r="G168" s="18"/>
      <c r="H168" s="18"/>
      <c r="I168" s="18"/>
      <c r="J168" s="18"/>
      <c r="K168" s="19"/>
      <c r="L168" s="19"/>
      <c r="M168" s="18"/>
      <c r="N168" s="18"/>
      <c r="O168" s="18"/>
    </row>
    <row r="169" spans="2:15" hidden="1" x14ac:dyDescent="0.2"/>
    <row r="170" spans="2:15" hidden="1" x14ac:dyDescent="0.2"/>
    <row r="171" spans="2:15" hidden="1" x14ac:dyDescent="0.2"/>
    <row r="172" spans="2:15" hidden="1" x14ac:dyDescent="0.2"/>
  </sheetData>
  <sheetProtection sheet="1" objects="1" scenarios="1"/>
  <phoneticPr fontId="0" type="noConversion"/>
  <conditionalFormatting sqref="G4:G6">
    <cfRule type="cellIs" dxfId="33" priority="1" stopIfTrue="1" operator="equal">
      <formula>"Ga naar het volgende tabblad"</formula>
    </cfRule>
  </conditionalFormatting>
  <conditionalFormatting sqref="F4:F6 F8">
    <cfRule type="cellIs" dxfId="32" priority="2" stopIfTrue="1" operator="equal">
      <formula>#REF!</formula>
    </cfRule>
    <cfRule type="cellIs" dxfId="31" priority="3" stopIfTrue="1" operator="equal">
      <formula>#REF!</formula>
    </cfRule>
    <cfRule type="cellIs" dxfId="30" priority="4" stopIfTrue="1" operator="equal">
      <formula>#REF!</formula>
    </cfRule>
  </conditionalFormatting>
  <conditionalFormatting sqref="G8">
    <cfRule type="cellIs" dxfId="29" priority="5" stopIfTrue="1" operator="equal">
      <formula>"Ga naar het volgende tabblad"</formula>
    </cfRule>
  </conditionalFormatting>
  <conditionalFormatting sqref="G7">
    <cfRule type="cellIs" dxfId="28" priority="6" stopIfTrue="1" operator="equal">
      <formula>"Nee. Ga door naar het volgende tabblad."</formula>
    </cfRule>
  </conditionalFormatting>
  <conditionalFormatting sqref="G20:G90">
    <cfRule type="cellIs" dxfId="27" priority="7" stopIfTrue="1" operator="equal">
      <formula>"Maatregel n.v.t."</formula>
    </cfRule>
  </conditionalFormatting>
  <conditionalFormatting sqref="D8">
    <cfRule type="cellIs" dxfId="26" priority="8" stopIfTrue="1" operator="equal">
      <formula>"Nee. Ga door naar het volgende tabblad."</formula>
    </cfRule>
    <cfRule type="cellIs" dxfId="25" priority="9" stopIfTrue="1" operator="equal">
      <formula>$F$18</formula>
    </cfRule>
  </conditionalFormatting>
  <conditionalFormatting sqref="F20:F90">
    <cfRule type="cellIs" dxfId="24" priority="10" stopIfTrue="1" operator="equal">
      <formula>$F$14</formula>
    </cfRule>
    <cfRule type="cellIs" dxfId="23" priority="11"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90">
      <formula1>$F$12:$F$14</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9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2:G26"/>
  <sheetViews>
    <sheetView workbookViewId="0">
      <selection activeCell="D8" sqref="D8"/>
    </sheetView>
  </sheetViews>
  <sheetFormatPr defaultColWidth="9.09765625" defaultRowHeight="10" x14ac:dyDescent="0.2"/>
  <cols>
    <col min="1" max="2" width="2.59765625" style="2" customWidth="1"/>
    <col min="3" max="3" width="2.69921875" style="2" customWidth="1"/>
    <col min="4" max="4" width="9.09765625" style="2"/>
    <col min="5" max="5" width="12.09765625" style="2" customWidth="1"/>
    <col min="6" max="6" width="118.296875" style="2" customWidth="1"/>
    <col min="7" max="7" width="2.3984375" style="2" customWidth="1"/>
    <col min="8" max="16384" width="9.09765625" style="2"/>
  </cols>
  <sheetData>
    <row r="2" spans="2:7" x14ac:dyDescent="0.2">
      <c r="B2" s="1"/>
      <c r="C2" s="4"/>
      <c r="D2" s="4"/>
      <c r="E2" s="4"/>
      <c r="F2" s="4"/>
      <c r="G2" s="5"/>
    </row>
    <row r="3" spans="2:7" ht="24.5" x14ac:dyDescent="0.45">
      <c r="B3" s="3"/>
      <c r="C3" s="6" t="s">
        <v>291</v>
      </c>
      <c r="D3" s="7"/>
      <c r="E3" s="7"/>
      <c r="F3" s="7"/>
      <c r="G3" s="8"/>
    </row>
    <row r="4" spans="2:7" ht="24.5" x14ac:dyDescent="0.45">
      <c r="B4" s="3"/>
      <c r="C4" s="6"/>
      <c r="D4" s="7"/>
      <c r="E4" s="7"/>
      <c r="F4" s="7"/>
      <c r="G4" s="8"/>
    </row>
    <row r="5" spans="2:7" x14ac:dyDescent="0.2">
      <c r="B5" s="3"/>
      <c r="C5" s="7"/>
      <c r="D5" s="7"/>
      <c r="E5" s="7"/>
      <c r="F5" s="7"/>
      <c r="G5" s="8"/>
    </row>
    <row r="6" spans="2:7" x14ac:dyDescent="0.2">
      <c r="B6" s="3"/>
      <c r="C6" s="7"/>
      <c r="D6" s="12" t="s">
        <v>292</v>
      </c>
      <c r="E6" s="12" t="s">
        <v>293</v>
      </c>
      <c r="F6" s="12" t="s">
        <v>294</v>
      </c>
      <c r="G6" s="8"/>
    </row>
    <row r="7" spans="2:7" x14ac:dyDescent="0.2">
      <c r="B7" s="3"/>
      <c r="C7" s="7"/>
      <c r="D7" s="13">
        <v>2</v>
      </c>
      <c r="E7" s="14">
        <v>40827</v>
      </c>
      <c r="F7" s="13" t="s">
        <v>645</v>
      </c>
      <c r="G7" s="8"/>
    </row>
    <row r="8" spans="2:7" x14ac:dyDescent="0.2">
      <c r="B8" s="3"/>
      <c r="C8" s="7"/>
      <c r="D8" s="13"/>
      <c r="E8" s="13"/>
      <c r="F8" s="13"/>
      <c r="G8" s="8"/>
    </row>
    <row r="9" spans="2:7" x14ac:dyDescent="0.2">
      <c r="B9" s="3"/>
      <c r="C9" s="7"/>
      <c r="D9" s="13"/>
      <c r="E9" s="13"/>
      <c r="F9" s="13"/>
      <c r="G9" s="8"/>
    </row>
    <row r="10" spans="2:7" x14ac:dyDescent="0.2">
      <c r="B10" s="3"/>
      <c r="C10" s="7"/>
      <c r="D10" s="13"/>
      <c r="E10" s="13"/>
      <c r="F10" s="13"/>
      <c r="G10" s="8"/>
    </row>
    <row r="11" spans="2:7" x14ac:dyDescent="0.2">
      <c r="B11" s="3"/>
      <c r="C11" s="7"/>
      <c r="D11" s="13"/>
      <c r="E11" s="13"/>
      <c r="F11" s="13"/>
      <c r="G11" s="8"/>
    </row>
    <row r="12" spans="2:7" x14ac:dyDescent="0.2">
      <c r="B12" s="3"/>
      <c r="C12" s="7"/>
      <c r="D12" s="13"/>
      <c r="E12" s="13"/>
      <c r="F12" s="13"/>
      <c r="G12" s="8"/>
    </row>
    <row r="13" spans="2:7" x14ac:dyDescent="0.2">
      <c r="B13" s="3"/>
      <c r="C13" s="7"/>
      <c r="D13" s="13"/>
      <c r="E13" s="13"/>
      <c r="F13" s="13"/>
      <c r="G13" s="8"/>
    </row>
    <row r="14" spans="2:7" x14ac:dyDescent="0.2">
      <c r="B14" s="3"/>
      <c r="C14" s="7"/>
      <c r="D14" s="13"/>
      <c r="E14" s="13"/>
      <c r="F14" s="13"/>
      <c r="G14" s="8"/>
    </row>
    <row r="15" spans="2:7" x14ac:dyDescent="0.2">
      <c r="B15" s="3"/>
      <c r="C15" s="7"/>
      <c r="D15" s="13"/>
      <c r="E15" s="13"/>
      <c r="F15" s="13"/>
      <c r="G15" s="8"/>
    </row>
    <row r="16" spans="2:7" x14ac:dyDescent="0.2">
      <c r="B16" s="3"/>
      <c r="C16" s="7"/>
      <c r="D16" s="13"/>
      <c r="E16" s="13"/>
      <c r="F16" s="13"/>
      <c r="G16" s="8"/>
    </row>
    <row r="17" spans="2:7" x14ac:dyDescent="0.2">
      <c r="B17" s="3"/>
      <c r="C17" s="7"/>
      <c r="D17" s="13"/>
      <c r="E17" s="13"/>
      <c r="F17" s="13"/>
      <c r="G17" s="8"/>
    </row>
    <row r="18" spans="2:7" x14ac:dyDescent="0.2">
      <c r="B18" s="3"/>
      <c r="C18" s="7"/>
      <c r="D18" s="13"/>
      <c r="E18" s="13"/>
      <c r="F18" s="13"/>
      <c r="G18" s="8"/>
    </row>
    <row r="19" spans="2:7" x14ac:dyDescent="0.2">
      <c r="B19" s="3"/>
      <c r="C19" s="7"/>
      <c r="D19" s="13"/>
      <c r="E19" s="13"/>
      <c r="F19" s="13"/>
      <c r="G19" s="8"/>
    </row>
    <row r="20" spans="2:7" x14ac:dyDescent="0.2">
      <c r="B20" s="3"/>
      <c r="C20" s="7"/>
      <c r="D20" s="13"/>
      <c r="E20" s="13"/>
      <c r="F20" s="13"/>
      <c r="G20" s="8"/>
    </row>
    <row r="21" spans="2:7" x14ac:dyDescent="0.2">
      <c r="B21" s="3"/>
      <c r="C21" s="7"/>
      <c r="D21" s="13"/>
      <c r="E21" s="13"/>
      <c r="F21" s="13"/>
      <c r="G21" s="8"/>
    </row>
    <row r="22" spans="2:7" x14ac:dyDescent="0.2">
      <c r="B22" s="3"/>
      <c r="C22" s="7"/>
      <c r="D22" s="13"/>
      <c r="E22" s="13"/>
      <c r="F22" s="13"/>
      <c r="G22" s="8"/>
    </row>
    <row r="23" spans="2:7" x14ac:dyDescent="0.2">
      <c r="B23" s="3"/>
      <c r="C23" s="7"/>
      <c r="D23" s="13"/>
      <c r="E23" s="13"/>
      <c r="F23" s="13"/>
      <c r="G23" s="8"/>
    </row>
    <row r="24" spans="2:7" x14ac:dyDescent="0.2">
      <c r="B24" s="3"/>
      <c r="C24" s="7"/>
      <c r="D24" s="13"/>
      <c r="E24" s="13"/>
      <c r="F24" s="13"/>
      <c r="G24" s="8"/>
    </row>
    <row r="25" spans="2:7" x14ac:dyDescent="0.2">
      <c r="B25" s="3"/>
      <c r="C25" s="7"/>
      <c r="D25" s="13"/>
      <c r="E25" s="13"/>
      <c r="F25" s="13"/>
      <c r="G25" s="8"/>
    </row>
    <row r="26" spans="2:7" ht="13.5" customHeight="1" x14ac:dyDescent="0.2">
      <c r="B26" s="9"/>
      <c r="C26" s="10"/>
      <c r="D26" s="10"/>
      <c r="E26" s="10"/>
      <c r="F26" s="10"/>
      <c r="G26" s="11"/>
    </row>
  </sheetData>
  <sheetProtection selectLockedCells="1" selectUnlockedCells="1"/>
  <phoneticPr fontId="0" type="noConversion"/>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1">
    <pageSetUpPr fitToPage="1"/>
  </sheetPr>
  <dimension ref="A1:P161"/>
  <sheetViews>
    <sheetView showGridLines="0" showRowColHeaders="0" zoomScaleNormal="100" workbookViewId="0">
      <pane xSplit="5" ySplit="11" topLeftCell="F12"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customWidth="1"/>
    <col min="10" max="15" width="12" style="19" hidden="1" customWidth="1"/>
    <col min="16" max="16" width="0" style="17" hidden="1" customWidth="1"/>
    <col min="17" max="16384" width="9.09765625" style="17" hidden="1"/>
  </cols>
  <sheetData>
    <row r="1" spans="2:16" ht="11.15" customHeight="1" x14ac:dyDescent="0.2"/>
    <row r="2" spans="2:16" ht="25" customHeight="1" x14ac:dyDescent="0.4">
      <c r="B2" s="143" t="s">
        <v>1944</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58"/>
      <c r="C6" s="159"/>
      <c r="D6" s="128"/>
      <c r="E6" s="22"/>
      <c r="F6" s="195"/>
      <c r="G6" s="23"/>
      <c r="H6" s="21"/>
    </row>
    <row r="7" spans="2:16" ht="25" customHeight="1" x14ac:dyDescent="0.2">
      <c r="B7" s="129"/>
      <c r="C7" s="49"/>
      <c r="D7" s="214" t="s">
        <v>2363</v>
      </c>
      <c r="E7" s="22"/>
      <c r="F7" s="220" t="s">
        <v>1140</v>
      </c>
      <c r="G7" s="25"/>
      <c r="H7" s="21"/>
    </row>
    <row r="8" spans="2:16" ht="39" customHeight="1" x14ac:dyDescent="0.2">
      <c r="B8" s="129"/>
      <c r="C8" s="49"/>
      <c r="D8" s="218"/>
      <c r="E8" s="22"/>
      <c r="F8" s="228"/>
      <c r="G8" s="26"/>
      <c r="H8" s="21"/>
    </row>
    <row r="9" spans="2:16" ht="11.15" customHeight="1" x14ac:dyDescent="0.2">
      <c r="B9" s="129"/>
      <c r="C9" s="49"/>
      <c r="D9" s="130"/>
      <c r="F9" s="27"/>
      <c r="G9" s="18"/>
      <c r="H9" s="21"/>
    </row>
    <row r="10" spans="2:16" s="24" customFormat="1" ht="52" customHeight="1" x14ac:dyDescent="0.3">
      <c r="B10" s="131" t="s">
        <v>646</v>
      </c>
      <c r="C10" s="132" t="s">
        <v>1076</v>
      </c>
      <c r="D10" s="133" t="s">
        <v>1075</v>
      </c>
      <c r="E10" s="28"/>
      <c r="F10" s="141" t="s">
        <v>2418</v>
      </c>
      <c r="G10" s="141" t="s">
        <v>2282</v>
      </c>
      <c r="H10" s="241" t="s">
        <v>2419</v>
      </c>
      <c r="I10" s="29"/>
      <c r="J10" s="18"/>
      <c r="K10" s="18" t="s">
        <v>662</v>
      </c>
      <c r="L10" s="18" t="s">
        <v>365</v>
      </c>
      <c r="M10" s="18"/>
      <c r="N10" s="18"/>
      <c r="O10" s="18"/>
    </row>
    <row r="11" spans="2:16" s="24" customFormat="1" ht="11.15" customHeight="1" x14ac:dyDescent="0.25">
      <c r="B11" s="30"/>
      <c r="C11" s="30"/>
      <c r="D11" s="30"/>
      <c r="E11" s="28"/>
      <c r="F11" s="28"/>
      <c r="G11" s="28"/>
      <c r="H11" s="28"/>
      <c r="I11" s="28"/>
      <c r="J11" s="18"/>
      <c r="K11" s="18"/>
      <c r="L11" s="18"/>
      <c r="M11" s="18"/>
      <c r="N11" s="18"/>
      <c r="O11" s="18"/>
    </row>
    <row r="12" spans="2:16" s="24" customFormat="1" ht="10.5" hidden="1" x14ac:dyDescent="0.25">
      <c r="B12" s="30"/>
      <c r="C12" s="30"/>
      <c r="D12" s="30"/>
      <c r="E12" s="28"/>
      <c r="F12" s="17" t="s">
        <v>1081</v>
      </c>
      <c r="G12" s="17"/>
      <c r="H12" s="17"/>
      <c r="J12" s="17"/>
      <c r="K12" s="17">
        <f>SUM(K20:K83)</f>
        <v>0</v>
      </c>
      <c r="L12" s="17" t="e">
        <f>SUM(L20:L83)</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25" x14ac:dyDescent="0.2">
      <c r="B20" s="138" t="s">
        <v>647</v>
      </c>
      <c r="C20" s="163" t="s">
        <v>1945</v>
      </c>
      <c r="D20" s="138" t="s">
        <v>1963</v>
      </c>
      <c r="E20" s="134"/>
      <c r="F20" s="135" t="str">
        <f>+IF($D$8=$F$17, $F$13, " ")</f>
        <v xml:space="preserve"> </v>
      </c>
      <c r="G20" s="135" t="str">
        <f t="shared" ref="G20:G83" si="0">+IF($F20="Nee, geheel niet van toepassing", "Maatregel n.v.t.", " ")</f>
        <v xml:space="preserve"> </v>
      </c>
      <c r="H20" s="136" t="str">
        <f t="shared" ref="H20:H83" si="1">+IF($D$8=$F$17,"N.v.t."," ")</f>
        <v xml:space="preserve"> </v>
      </c>
      <c r="I20" s="151"/>
      <c r="K20" s="19" t="str">
        <f>+IF(F20=" "," ",IF(F20=$F$13,0,1))</f>
        <v xml:space="preserve"> </v>
      </c>
      <c r="L20" s="19" t="e">
        <f>+IF(#REF!=" "," ",IF(#REF!=#REF!,0,IF(#REF!=#REF!,0,1)))</f>
        <v>#REF!</v>
      </c>
    </row>
    <row r="21" spans="2:16" ht="25" x14ac:dyDescent="0.2">
      <c r="B21" s="138" t="s">
        <v>647</v>
      </c>
      <c r="C21" s="163" t="s">
        <v>1946</v>
      </c>
      <c r="D21" s="138" t="s">
        <v>1964</v>
      </c>
      <c r="E21" s="137"/>
      <c r="F21" s="135" t="str">
        <f t="shared" ref="F21:F83" si="2">+IF($D$8=$F$17, $F$13, " ")</f>
        <v xml:space="preserve"> </v>
      </c>
      <c r="G21" s="135" t="str">
        <f t="shared" si="0"/>
        <v xml:space="preserve"> </v>
      </c>
      <c r="H21" s="136" t="str">
        <f t="shared" si="1"/>
        <v xml:space="preserve"> </v>
      </c>
      <c r="I21" s="151"/>
      <c r="K21" s="19" t="str">
        <f t="shared" ref="K21:K83" si="3">+IF(F21=" "," ",IF(F21=$F$13,0,1))</f>
        <v xml:space="preserve"> </v>
      </c>
      <c r="L21" s="19" t="e">
        <f>+IF(#REF!=" "," ",IF(#REF!=#REF!,0,IF(#REF!=#REF!,0,1)))</f>
        <v>#REF!</v>
      </c>
    </row>
    <row r="22" spans="2:16" ht="50" x14ac:dyDescent="0.2">
      <c r="B22" s="138" t="s">
        <v>647</v>
      </c>
      <c r="C22" s="163" t="s">
        <v>1947</v>
      </c>
      <c r="D22" s="138" t="s">
        <v>1965</v>
      </c>
      <c r="E22" s="137"/>
      <c r="F22" s="135" t="str">
        <f t="shared" si="2"/>
        <v xml:space="preserve"> </v>
      </c>
      <c r="G22" s="135" t="str">
        <f t="shared" si="0"/>
        <v xml:space="preserve"> </v>
      </c>
      <c r="H22" s="136" t="str">
        <f t="shared" si="1"/>
        <v xml:space="preserve"> </v>
      </c>
      <c r="I22" s="151"/>
      <c r="K22" s="19" t="str">
        <f t="shared" si="3"/>
        <v xml:space="preserve"> </v>
      </c>
      <c r="L22" s="19" t="e">
        <f>+IF(#REF!=" "," ",IF(#REF!=#REF!,0,IF(#REF!=#REF!,0,1)))</f>
        <v>#REF!</v>
      </c>
    </row>
    <row r="23" spans="2:16" ht="62.5" x14ac:dyDescent="0.2">
      <c r="B23" s="138" t="s">
        <v>647</v>
      </c>
      <c r="C23" s="163" t="s">
        <v>1948</v>
      </c>
      <c r="D23" s="138" t="s">
        <v>1966</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150" x14ac:dyDescent="0.2">
      <c r="B24" s="138" t="s">
        <v>647</v>
      </c>
      <c r="C24" s="163" t="s">
        <v>1949</v>
      </c>
      <c r="D24" s="138" t="s">
        <v>1967</v>
      </c>
      <c r="E24" s="137"/>
      <c r="F24" s="135" t="str">
        <f t="shared" si="2"/>
        <v xml:space="preserve"> </v>
      </c>
      <c r="G24" s="135" t="str">
        <f t="shared" si="0"/>
        <v xml:space="preserve"> </v>
      </c>
      <c r="H24" s="136" t="str">
        <f t="shared" si="1"/>
        <v xml:space="preserve"> </v>
      </c>
      <c r="I24" s="151"/>
      <c r="K24" s="19" t="str">
        <f t="shared" si="3"/>
        <v xml:space="preserve"> </v>
      </c>
      <c r="L24" s="19" t="e">
        <f>+IF(#REF!=" "," ",IF(#REF!=#REF!,0,IF(#REF!=#REF!,0,1)))</f>
        <v>#REF!</v>
      </c>
    </row>
    <row r="25" spans="2:16" ht="37.5" x14ac:dyDescent="0.2">
      <c r="B25" s="138" t="s">
        <v>647</v>
      </c>
      <c r="C25" s="163" t="s">
        <v>1950</v>
      </c>
      <c r="D25" s="138" t="s">
        <v>1968</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25" x14ac:dyDescent="0.2">
      <c r="B26" s="138" t="s">
        <v>647</v>
      </c>
      <c r="C26" s="163" t="s">
        <v>1951</v>
      </c>
      <c r="D26" s="138" t="s">
        <v>1969</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25" x14ac:dyDescent="0.2">
      <c r="B27" s="138" t="s">
        <v>647</v>
      </c>
      <c r="C27" s="163" t="s">
        <v>1952</v>
      </c>
      <c r="D27" s="138" t="s">
        <v>1970</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 x14ac:dyDescent="0.2">
      <c r="B28" s="138" t="s">
        <v>647</v>
      </c>
      <c r="C28" s="163" t="s">
        <v>1953</v>
      </c>
      <c r="D28" s="138" t="s">
        <v>1971</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64.5" customHeight="1" x14ac:dyDescent="0.2">
      <c r="B29" s="138" t="s">
        <v>647</v>
      </c>
      <c r="C29" s="163" t="s">
        <v>1954</v>
      </c>
      <c r="D29" s="138" t="s">
        <v>1972</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112.5" x14ac:dyDescent="0.2">
      <c r="B30" s="138" t="s">
        <v>647</v>
      </c>
      <c r="C30" s="163" t="s">
        <v>1955</v>
      </c>
      <c r="D30" s="138" t="s">
        <v>1973</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25" x14ac:dyDescent="0.2">
      <c r="B31" s="138" t="s">
        <v>647</v>
      </c>
      <c r="C31" s="163" t="s">
        <v>1956</v>
      </c>
      <c r="D31" s="138" t="s">
        <v>1974</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25" x14ac:dyDescent="0.2">
      <c r="B32" s="138" t="s">
        <v>647</v>
      </c>
      <c r="C32" s="163" t="s">
        <v>1957</v>
      </c>
      <c r="D32" s="138" t="s">
        <v>1975</v>
      </c>
      <c r="E32" s="137"/>
      <c r="F32" s="135" t="str">
        <f t="shared" si="2"/>
        <v xml:space="preserve"> </v>
      </c>
      <c r="G32" s="135" t="str">
        <f t="shared" si="0"/>
        <v xml:space="preserve"> </v>
      </c>
      <c r="H32" s="136" t="str">
        <f t="shared" si="1"/>
        <v xml:space="preserve"> </v>
      </c>
      <c r="I32" s="151"/>
      <c r="K32" s="19" t="str">
        <f t="shared" si="3"/>
        <v xml:space="preserve"> </v>
      </c>
      <c r="L32" s="19" t="e">
        <f>+IF(#REF!=" "," ",IF(#REF!=#REF!,0,IF(#REF!=#REF!,0,1)))</f>
        <v>#REF!</v>
      </c>
    </row>
    <row r="33" spans="2:12" ht="50" x14ac:dyDescent="0.2">
      <c r="B33" s="138" t="s">
        <v>647</v>
      </c>
      <c r="C33" s="163" t="s">
        <v>1958</v>
      </c>
      <c r="D33" s="138" t="s">
        <v>1976</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25" x14ac:dyDescent="0.2">
      <c r="B34" s="138" t="s">
        <v>647</v>
      </c>
      <c r="C34" s="163" t="s">
        <v>1959</v>
      </c>
      <c r="D34" s="138" t="s">
        <v>1977</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25" x14ac:dyDescent="0.2">
      <c r="B35" s="138" t="s">
        <v>647</v>
      </c>
      <c r="C35" s="163" t="s">
        <v>1960</v>
      </c>
      <c r="D35" s="138" t="s">
        <v>1978</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37.5" x14ac:dyDescent="0.2">
      <c r="B36" s="138" t="s">
        <v>647</v>
      </c>
      <c r="C36" s="163" t="s">
        <v>1961</v>
      </c>
      <c r="D36" s="138" t="s">
        <v>1979</v>
      </c>
      <c r="E36" s="137"/>
      <c r="F36" s="135" t="str">
        <f t="shared" si="2"/>
        <v xml:space="preserve"> </v>
      </c>
      <c r="G36" s="135" t="str">
        <f t="shared" si="0"/>
        <v xml:space="preserve"> </v>
      </c>
      <c r="H36" s="136" t="str">
        <f t="shared" si="1"/>
        <v xml:space="preserve"> </v>
      </c>
      <c r="I36" s="151"/>
      <c r="K36" s="19" t="str">
        <f t="shared" si="3"/>
        <v xml:space="preserve"> </v>
      </c>
      <c r="L36" s="19" t="e">
        <f>+IF(#REF!=" "," ",IF(#REF!=#REF!,0,IF(#REF!=#REF!,0,1)))</f>
        <v>#REF!</v>
      </c>
    </row>
    <row r="37" spans="2:12" ht="12.5" x14ac:dyDescent="0.2">
      <c r="B37" s="138" t="s">
        <v>647</v>
      </c>
      <c r="C37" s="163" t="s">
        <v>1962</v>
      </c>
      <c r="D37" s="138" t="s">
        <v>1980</v>
      </c>
      <c r="E37" s="137"/>
      <c r="F37" s="135" t="str">
        <f t="shared" si="2"/>
        <v xml:space="preserve"> </v>
      </c>
      <c r="G37" s="135" t="str">
        <f t="shared" si="0"/>
        <v xml:space="preserve"> </v>
      </c>
      <c r="H37" s="136" t="str">
        <f t="shared" si="1"/>
        <v xml:space="preserve"> </v>
      </c>
      <c r="I37" s="151"/>
      <c r="K37" s="19" t="str">
        <f t="shared" si="3"/>
        <v xml:space="preserve"> </v>
      </c>
      <c r="L37" s="19" t="e">
        <f>+IF(#REF!=" "," ",IF(#REF!=#REF!,0,IF(#REF!=#REF!,0,1)))</f>
        <v>#REF!</v>
      </c>
    </row>
    <row r="38" spans="2:12" ht="50" x14ac:dyDescent="0.2">
      <c r="B38" s="138" t="s">
        <v>1981</v>
      </c>
      <c r="C38" s="163" t="s">
        <v>1982</v>
      </c>
      <c r="D38" s="138" t="s">
        <v>1987</v>
      </c>
      <c r="E38" s="134"/>
      <c r="F38" s="135" t="str">
        <f t="shared" si="2"/>
        <v xml:space="preserve"> </v>
      </c>
      <c r="G38" s="135" t="str">
        <f t="shared" si="0"/>
        <v xml:space="preserve"> </v>
      </c>
      <c r="H38" s="136" t="str">
        <f t="shared" si="1"/>
        <v xml:space="preserve"> </v>
      </c>
      <c r="I38" s="151"/>
      <c r="K38" s="19" t="str">
        <f t="shared" si="3"/>
        <v xml:space="preserve"> </v>
      </c>
      <c r="L38" s="19" t="e">
        <f>+IF(#REF!=" "," ",IF(#REF!=#REF!,0,IF(#REF!=#REF!,0,1)))</f>
        <v>#REF!</v>
      </c>
    </row>
    <row r="39" spans="2:12" ht="13" x14ac:dyDescent="0.2">
      <c r="B39" s="138" t="s">
        <v>1981</v>
      </c>
      <c r="C39" s="163" t="s">
        <v>1983</v>
      </c>
      <c r="D39" s="138" t="s">
        <v>1988</v>
      </c>
      <c r="E39" s="134"/>
      <c r="F39" s="135" t="str">
        <f t="shared" si="2"/>
        <v xml:space="preserve"> </v>
      </c>
      <c r="G39" s="135" t="str">
        <f t="shared" si="0"/>
        <v xml:space="preserve"> </v>
      </c>
      <c r="H39" s="136" t="str">
        <f t="shared" si="1"/>
        <v xml:space="preserve"> </v>
      </c>
      <c r="I39" s="151"/>
      <c r="K39" s="19" t="str">
        <f t="shared" si="3"/>
        <v xml:space="preserve"> </v>
      </c>
      <c r="L39" s="19" t="e">
        <f>+IF(#REF!=" "," ",IF(#REF!=#REF!,0,IF(#REF!=#REF!,0,1)))</f>
        <v>#REF!</v>
      </c>
    </row>
    <row r="40" spans="2:12" ht="25" x14ac:dyDescent="0.2">
      <c r="B40" s="138" t="s">
        <v>1981</v>
      </c>
      <c r="C40" s="163" t="s">
        <v>1984</v>
      </c>
      <c r="D40" s="138" t="s">
        <v>1989</v>
      </c>
      <c r="E40" s="134"/>
      <c r="F40" s="135" t="str">
        <f t="shared" si="2"/>
        <v xml:space="preserve"> </v>
      </c>
      <c r="G40" s="135" t="str">
        <f t="shared" si="0"/>
        <v xml:space="preserve"> </v>
      </c>
      <c r="H40" s="136" t="str">
        <f t="shared" si="1"/>
        <v xml:space="preserve"> </v>
      </c>
      <c r="I40" s="151"/>
      <c r="K40" s="19" t="str">
        <f t="shared" si="3"/>
        <v xml:space="preserve"> </v>
      </c>
      <c r="L40" s="19" t="e">
        <f>+IF(#REF!=" "," ",IF(#REF!=#REF!,0,IF(#REF!=#REF!,0,1)))</f>
        <v>#REF!</v>
      </c>
    </row>
    <row r="41" spans="2:12" ht="25" x14ac:dyDescent="0.2">
      <c r="B41" s="138" t="s">
        <v>1981</v>
      </c>
      <c r="C41" s="163" t="s">
        <v>1985</v>
      </c>
      <c r="D41" s="138" t="s">
        <v>1990</v>
      </c>
      <c r="E41" s="137"/>
      <c r="F41" s="135" t="str">
        <f t="shared" si="2"/>
        <v xml:space="preserve"> </v>
      </c>
      <c r="G41" s="135" t="str">
        <f t="shared" si="0"/>
        <v xml:space="preserve"> </v>
      </c>
      <c r="H41" s="136" t="str">
        <f t="shared" si="1"/>
        <v xml:space="preserve"> </v>
      </c>
      <c r="I41" s="151"/>
      <c r="K41" s="19" t="str">
        <f t="shared" si="3"/>
        <v xml:space="preserve"> </v>
      </c>
      <c r="L41" s="19" t="e">
        <f>+IF(#REF!=" "," ",IF(#REF!=#REF!,0,IF(#REF!=#REF!,0,1)))</f>
        <v>#REF!</v>
      </c>
    </row>
    <row r="42" spans="2:12" ht="12.5" x14ac:dyDescent="0.2">
      <c r="B42" s="138" t="s">
        <v>1981</v>
      </c>
      <c r="C42" s="163" t="s">
        <v>1986</v>
      </c>
      <c r="D42" s="138" t="s">
        <v>1991</v>
      </c>
      <c r="E42" s="137"/>
      <c r="F42" s="135" t="str">
        <f t="shared" si="2"/>
        <v xml:space="preserve"> </v>
      </c>
      <c r="G42" s="135" t="str">
        <f t="shared" si="0"/>
        <v xml:space="preserve"> </v>
      </c>
      <c r="H42" s="136" t="str">
        <f t="shared" si="1"/>
        <v xml:space="preserve"> </v>
      </c>
      <c r="I42" s="151"/>
      <c r="K42" s="19" t="str">
        <f t="shared" si="3"/>
        <v xml:space="preserve"> </v>
      </c>
      <c r="L42" s="19" t="e">
        <f>+IF(#REF!=" "," ",IF(#REF!=#REF!,0,IF(#REF!=#REF!,0,1)))</f>
        <v>#REF!</v>
      </c>
    </row>
    <row r="43" spans="2:12" ht="37.5" x14ac:dyDescent="0.2">
      <c r="B43" s="138" t="s">
        <v>1981</v>
      </c>
      <c r="C43" s="163" t="s">
        <v>1992</v>
      </c>
      <c r="D43" s="138" t="s">
        <v>1993</v>
      </c>
      <c r="E43" s="137"/>
      <c r="F43" s="135" t="str">
        <f t="shared" si="2"/>
        <v xml:space="preserve"> </v>
      </c>
      <c r="G43" s="135" t="str">
        <f t="shared" si="0"/>
        <v xml:space="preserve"> </v>
      </c>
      <c r="H43" s="136" t="str">
        <f t="shared" si="1"/>
        <v xml:space="preserve"> </v>
      </c>
      <c r="I43" s="151"/>
      <c r="K43" s="19" t="str">
        <f t="shared" si="3"/>
        <v xml:space="preserve"> </v>
      </c>
      <c r="L43" s="19" t="e">
        <f>+IF(#REF!=" "," ",IF(#REF!=#REF!,0,IF(#REF!=#REF!,0,1)))</f>
        <v>#REF!</v>
      </c>
    </row>
    <row r="44" spans="2:12" ht="25" x14ac:dyDescent="0.2">
      <c r="B44" s="138" t="s">
        <v>1994</v>
      </c>
      <c r="C44" s="163" t="s">
        <v>1995</v>
      </c>
      <c r="D44" s="138" t="s">
        <v>2001</v>
      </c>
      <c r="E44" s="137"/>
      <c r="F44" s="135" t="str">
        <f t="shared" si="2"/>
        <v xml:space="preserve"> </v>
      </c>
      <c r="G44" s="135" t="str">
        <f t="shared" si="0"/>
        <v xml:space="preserve"> </v>
      </c>
      <c r="H44" s="136" t="str">
        <f t="shared" si="1"/>
        <v xml:space="preserve"> </v>
      </c>
      <c r="I44" s="151"/>
      <c r="K44" s="19" t="str">
        <f t="shared" si="3"/>
        <v xml:space="preserve"> </v>
      </c>
      <c r="L44" s="19" t="e">
        <f>+IF(#REF!=" "," ",IF(#REF!=#REF!,0,IF(#REF!=#REF!,0,1)))</f>
        <v>#REF!</v>
      </c>
    </row>
    <row r="45" spans="2:12" ht="15" customHeight="1" x14ac:dyDescent="0.2">
      <c r="B45" s="138" t="s">
        <v>1994</v>
      </c>
      <c r="C45" s="163" t="s">
        <v>1996</v>
      </c>
      <c r="D45" s="138" t="s">
        <v>2002</v>
      </c>
      <c r="E45" s="134"/>
      <c r="F45" s="135" t="str">
        <f t="shared" si="2"/>
        <v xml:space="preserve"> </v>
      </c>
      <c r="G45" s="135" t="str">
        <f t="shared" si="0"/>
        <v xml:space="preserve"> </v>
      </c>
      <c r="H45" s="136" t="str">
        <f t="shared" si="1"/>
        <v xml:space="preserve"> </v>
      </c>
      <c r="I45" s="151"/>
      <c r="K45" s="19" t="str">
        <f t="shared" si="3"/>
        <v xml:space="preserve"> </v>
      </c>
      <c r="L45" s="19" t="e">
        <f>+IF(#REF!=" "," ",IF(#REF!=#REF!,0,IF(#REF!=#REF!,0,1)))</f>
        <v>#REF!</v>
      </c>
    </row>
    <row r="46" spans="2:12" ht="25" x14ac:dyDescent="0.2">
      <c r="B46" s="138" t="s">
        <v>1994</v>
      </c>
      <c r="C46" s="163" t="s">
        <v>1997</v>
      </c>
      <c r="D46" s="138" t="s">
        <v>2003</v>
      </c>
      <c r="E46" s="137"/>
      <c r="F46" s="135" t="str">
        <f t="shared" si="2"/>
        <v xml:space="preserve"> </v>
      </c>
      <c r="G46" s="135" t="str">
        <f t="shared" si="0"/>
        <v xml:space="preserve"> </v>
      </c>
      <c r="H46" s="136" t="str">
        <f t="shared" si="1"/>
        <v xml:space="preserve"> </v>
      </c>
      <c r="I46" s="151"/>
      <c r="K46" s="19" t="str">
        <f t="shared" si="3"/>
        <v xml:space="preserve"> </v>
      </c>
      <c r="L46" s="19" t="e">
        <f>+IF(#REF!=" "," ",IF(#REF!=#REF!,0,IF(#REF!=#REF!,0,1)))</f>
        <v>#REF!</v>
      </c>
    </row>
    <row r="47" spans="2:12" ht="25" x14ac:dyDescent="0.2">
      <c r="B47" s="138" t="s">
        <v>1994</v>
      </c>
      <c r="C47" s="163" t="s">
        <v>1998</v>
      </c>
      <c r="D47" s="138" t="s">
        <v>2004</v>
      </c>
      <c r="E47" s="137"/>
      <c r="F47" s="135" t="str">
        <f t="shared" si="2"/>
        <v xml:space="preserve"> </v>
      </c>
      <c r="G47" s="135" t="str">
        <f t="shared" si="0"/>
        <v xml:space="preserve"> </v>
      </c>
      <c r="H47" s="136" t="str">
        <f t="shared" si="1"/>
        <v xml:space="preserve"> </v>
      </c>
      <c r="I47" s="151"/>
      <c r="K47" s="19" t="str">
        <f t="shared" si="3"/>
        <v xml:space="preserve"> </v>
      </c>
      <c r="L47" s="19" t="e">
        <f>+IF(#REF!=" "," ",IF(#REF!=#REF!,0,IF(#REF!=#REF!,0,1)))</f>
        <v>#REF!</v>
      </c>
    </row>
    <row r="48" spans="2:12" ht="25" x14ac:dyDescent="0.2">
      <c r="B48" s="138" t="s">
        <v>1994</v>
      </c>
      <c r="C48" s="163" t="s">
        <v>1999</v>
      </c>
      <c r="D48" s="138" t="s">
        <v>2005</v>
      </c>
      <c r="E48" s="137"/>
      <c r="F48" s="135" t="str">
        <f t="shared" si="2"/>
        <v xml:space="preserve"> </v>
      </c>
      <c r="G48" s="135" t="str">
        <f t="shared" si="0"/>
        <v xml:space="preserve"> </v>
      </c>
      <c r="H48" s="136" t="str">
        <f t="shared" si="1"/>
        <v xml:space="preserve"> </v>
      </c>
      <c r="I48" s="151"/>
      <c r="K48" s="19" t="str">
        <f t="shared" si="3"/>
        <v xml:space="preserve"> </v>
      </c>
      <c r="L48" s="19" t="e">
        <f>+IF(#REF!=" "," ",IF(#REF!=#REF!,0,IF(#REF!=#REF!,0,1)))</f>
        <v>#REF!</v>
      </c>
    </row>
    <row r="49" spans="2:12" ht="37.5" x14ac:dyDescent="0.2">
      <c r="B49" s="138" t="s">
        <v>1994</v>
      </c>
      <c r="C49" s="163" t="s">
        <v>2000</v>
      </c>
      <c r="D49" s="138" t="s">
        <v>2006</v>
      </c>
      <c r="E49" s="137"/>
      <c r="F49" s="135" t="str">
        <f t="shared" si="2"/>
        <v xml:space="preserve"> </v>
      </c>
      <c r="G49" s="135" t="str">
        <f t="shared" si="0"/>
        <v xml:space="preserve"> </v>
      </c>
      <c r="H49" s="136" t="str">
        <f t="shared" si="1"/>
        <v xml:space="preserve"> </v>
      </c>
      <c r="I49" s="151"/>
      <c r="K49" s="19" t="str">
        <f t="shared" si="3"/>
        <v xml:space="preserve"> </v>
      </c>
      <c r="L49" s="19" t="e">
        <f>+IF(#REF!=" "," ",IF(#REF!=#REF!,0,IF(#REF!=#REF!,0,1)))</f>
        <v>#REF!</v>
      </c>
    </row>
    <row r="50" spans="2:12" ht="37.5" x14ac:dyDescent="0.2">
      <c r="B50" s="138" t="s">
        <v>2007</v>
      </c>
      <c r="C50" s="163" t="s">
        <v>2008</v>
      </c>
      <c r="D50" s="138" t="s">
        <v>2013</v>
      </c>
      <c r="E50" s="137"/>
      <c r="F50" s="135" t="str">
        <f t="shared" si="2"/>
        <v xml:space="preserve"> </v>
      </c>
      <c r="G50" s="135" t="str">
        <f t="shared" si="0"/>
        <v xml:space="preserve"> </v>
      </c>
      <c r="H50" s="136" t="str">
        <f t="shared" si="1"/>
        <v xml:space="preserve"> </v>
      </c>
      <c r="I50" s="151"/>
      <c r="K50" s="19" t="str">
        <f t="shared" si="3"/>
        <v xml:space="preserve"> </v>
      </c>
      <c r="L50" s="19" t="e">
        <f>+IF(#REF!=" "," ",IF(#REF!=#REF!,0,IF(#REF!=#REF!,0,1)))</f>
        <v>#REF!</v>
      </c>
    </row>
    <row r="51" spans="2:12" ht="25" x14ac:dyDescent="0.2">
      <c r="B51" s="138" t="s">
        <v>2007</v>
      </c>
      <c r="C51" s="163" t="s">
        <v>2009</v>
      </c>
      <c r="D51" s="138" t="s">
        <v>2014</v>
      </c>
      <c r="E51" s="137"/>
      <c r="F51" s="135" t="str">
        <f t="shared" si="2"/>
        <v xml:space="preserve"> </v>
      </c>
      <c r="G51" s="135" t="str">
        <f t="shared" si="0"/>
        <v xml:space="preserve"> </v>
      </c>
      <c r="H51" s="136" t="str">
        <f t="shared" si="1"/>
        <v xml:space="preserve"> </v>
      </c>
      <c r="I51" s="151"/>
      <c r="K51" s="19" t="str">
        <f t="shared" si="3"/>
        <v xml:space="preserve"> </v>
      </c>
      <c r="L51" s="19" t="e">
        <f>+IF(#REF!=" "," ",IF(#REF!=#REF!,0,IF(#REF!=#REF!,0,1)))</f>
        <v>#REF!</v>
      </c>
    </row>
    <row r="52" spans="2:12" ht="25" x14ac:dyDescent="0.2">
      <c r="B52" s="138" t="s">
        <v>2007</v>
      </c>
      <c r="C52" s="163" t="s">
        <v>2010</v>
      </c>
      <c r="D52" s="138" t="s">
        <v>2015</v>
      </c>
      <c r="E52" s="137"/>
      <c r="F52" s="135" t="str">
        <f t="shared" si="2"/>
        <v xml:space="preserve"> </v>
      </c>
      <c r="G52" s="135" t="str">
        <f t="shared" si="0"/>
        <v xml:space="preserve"> </v>
      </c>
      <c r="H52" s="136" t="str">
        <f t="shared" si="1"/>
        <v xml:space="preserve"> </v>
      </c>
      <c r="I52" s="151"/>
      <c r="K52" s="19" t="str">
        <f t="shared" si="3"/>
        <v xml:space="preserve"> </v>
      </c>
      <c r="L52" s="19" t="e">
        <f>+IF(#REF!=" "," ",IF(#REF!=#REF!,0,IF(#REF!=#REF!,0,1)))</f>
        <v>#REF!</v>
      </c>
    </row>
    <row r="53" spans="2:12" ht="25" x14ac:dyDescent="0.2">
      <c r="B53" s="138" t="s">
        <v>2007</v>
      </c>
      <c r="C53" s="163" t="s">
        <v>2011</v>
      </c>
      <c r="D53" s="138" t="s">
        <v>2016</v>
      </c>
      <c r="E53" s="137"/>
      <c r="F53" s="135" t="str">
        <f t="shared" si="2"/>
        <v xml:space="preserve"> </v>
      </c>
      <c r="G53" s="135" t="str">
        <f t="shared" si="0"/>
        <v xml:space="preserve"> </v>
      </c>
      <c r="H53" s="136" t="str">
        <f t="shared" si="1"/>
        <v xml:space="preserve"> </v>
      </c>
      <c r="I53" s="151"/>
      <c r="K53" s="19" t="str">
        <f t="shared" si="3"/>
        <v xml:space="preserve"> </v>
      </c>
      <c r="L53" s="19" t="e">
        <f>+IF(#REF!=" "," ",IF(#REF!=#REF!,0,IF(#REF!=#REF!,0,1)))</f>
        <v>#REF!</v>
      </c>
    </row>
    <row r="54" spans="2:12" ht="50" x14ac:dyDescent="0.2">
      <c r="B54" s="138" t="s">
        <v>2007</v>
      </c>
      <c r="C54" s="163" t="s">
        <v>2012</v>
      </c>
      <c r="D54" s="138" t="s">
        <v>2017</v>
      </c>
      <c r="E54" s="137"/>
      <c r="F54" s="135" t="str">
        <f t="shared" si="2"/>
        <v xml:space="preserve"> </v>
      </c>
      <c r="G54" s="135" t="str">
        <f t="shared" si="0"/>
        <v xml:space="preserve"> </v>
      </c>
      <c r="H54" s="136" t="str">
        <f t="shared" si="1"/>
        <v xml:space="preserve"> </v>
      </c>
      <c r="I54" s="151"/>
      <c r="K54" s="19" t="str">
        <f t="shared" si="3"/>
        <v xml:space="preserve"> </v>
      </c>
      <c r="L54" s="19" t="e">
        <f>+IF(#REF!=" "," ",IF(#REF!=#REF!,0,IF(#REF!=#REF!,0,1)))</f>
        <v>#REF!</v>
      </c>
    </row>
    <row r="55" spans="2:12" ht="25" x14ac:dyDescent="0.2">
      <c r="B55" s="138" t="s">
        <v>2007</v>
      </c>
      <c r="C55" s="163" t="s">
        <v>2018</v>
      </c>
      <c r="D55" s="138" t="s">
        <v>2022</v>
      </c>
      <c r="E55" s="137"/>
      <c r="F55" s="135" t="str">
        <f t="shared" si="2"/>
        <v xml:space="preserve"> </v>
      </c>
      <c r="G55" s="135" t="str">
        <f t="shared" si="0"/>
        <v xml:space="preserve"> </v>
      </c>
      <c r="H55" s="136" t="str">
        <f t="shared" si="1"/>
        <v xml:space="preserve"> </v>
      </c>
      <c r="I55" s="151"/>
      <c r="K55" s="19" t="str">
        <f t="shared" si="3"/>
        <v xml:space="preserve"> </v>
      </c>
      <c r="L55" s="19" t="e">
        <f>+IF(#REF!=" "," ",IF(#REF!=#REF!,0,IF(#REF!=#REF!,0,1)))</f>
        <v>#REF!</v>
      </c>
    </row>
    <row r="56" spans="2:12" ht="25" x14ac:dyDescent="0.2">
      <c r="B56" s="138" t="s">
        <v>2007</v>
      </c>
      <c r="C56" s="163" t="s">
        <v>2019</v>
      </c>
      <c r="D56" s="138" t="s">
        <v>2023</v>
      </c>
      <c r="E56" s="134"/>
      <c r="F56" s="135" t="str">
        <f t="shared" si="2"/>
        <v xml:space="preserve"> </v>
      </c>
      <c r="G56" s="135" t="str">
        <f t="shared" si="0"/>
        <v xml:space="preserve"> </v>
      </c>
      <c r="H56" s="136" t="str">
        <f t="shared" si="1"/>
        <v xml:space="preserve"> </v>
      </c>
      <c r="I56" s="151"/>
      <c r="K56" s="19" t="str">
        <f t="shared" si="3"/>
        <v xml:space="preserve"> </v>
      </c>
      <c r="L56" s="19" t="e">
        <f>+IF(#REF!=" "," ",IF(#REF!=#REF!,0,IF(#REF!=#REF!,0,1)))</f>
        <v>#REF!</v>
      </c>
    </row>
    <row r="57" spans="2:12" ht="25" x14ac:dyDescent="0.2">
      <c r="B57" s="138" t="s">
        <v>2007</v>
      </c>
      <c r="C57" s="138" t="s">
        <v>2020</v>
      </c>
      <c r="D57" s="138" t="s">
        <v>2024</v>
      </c>
      <c r="E57" s="137"/>
      <c r="F57" s="135" t="str">
        <f t="shared" si="2"/>
        <v xml:space="preserve"> </v>
      </c>
      <c r="G57" s="135" t="str">
        <f t="shared" si="0"/>
        <v xml:space="preserve"> </v>
      </c>
      <c r="H57" s="136" t="str">
        <f t="shared" si="1"/>
        <v xml:space="preserve"> </v>
      </c>
      <c r="I57" s="151"/>
      <c r="K57" s="19" t="str">
        <f t="shared" si="3"/>
        <v xml:space="preserve"> </v>
      </c>
      <c r="L57" s="19" t="e">
        <f>+IF(#REF!=" "," ",IF(#REF!=#REF!,0,IF(#REF!=#REF!,0,1)))</f>
        <v>#REF!</v>
      </c>
    </row>
    <row r="58" spans="2:12" ht="25" x14ac:dyDescent="0.2">
      <c r="B58" s="138" t="s">
        <v>2007</v>
      </c>
      <c r="C58" s="138" t="s">
        <v>2021</v>
      </c>
      <c r="D58" s="138" t="s">
        <v>2025</v>
      </c>
      <c r="E58" s="137"/>
      <c r="F58" s="135" t="str">
        <f t="shared" si="2"/>
        <v xml:space="preserve"> </v>
      </c>
      <c r="G58" s="135" t="str">
        <f t="shared" si="0"/>
        <v xml:space="preserve"> </v>
      </c>
      <c r="H58" s="136" t="str">
        <f t="shared" si="1"/>
        <v xml:space="preserve"> </v>
      </c>
      <c r="I58" s="151"/>
      <c r="K58" s="19" t="str">
        <f t="shared" si="3"/>
        <v xml:space="preserve"> </v>
      </c>
      <c r="L58" s="19" t="e">
        <f>+IF(#REF!=" "," ",IF(#REF!=#REF!,0,IF(#REF!=#REF!,0,1)))</f>
        <v>#REF!</v>
      </c>
    </row>
    <row r="59" spans="2:12" ht="37.5" x14ac:dyDescent="0.2">
      <c r="B59" s="138" t="s">
        <v>2007</v>
      </c>
      <c r="C59" s="138" t="s">
        <v>2027</v>
      </c>
      <c r="D59" s="138" t="s">
        <v>2026</v>
      </c>
      <c r="E59" s="137"/>
      <c r="F59" s="135" t="str">
        <f t="shared" si="2"/>
        <v xml:space="preserve"> </v>
      </c>
      <c r="G59" s="135" t="str">
        <f t="shared" si="0"/>
        <v xml:space="preserve"> </v>
      </c>
      <c r="H59" s="136" t="str">
        <f t="shared" si="1"/>
        <v xml:space="preserve"> </v>
      </c>
      <c r="I59" s="151"/>
      <c r="K59" s="19" t="str">
        <f t="shared" si="3"/>
        <v xml:space="preserve"> </v>
      </c>
      <c r="L59" s="19" t="e">
        <f>+IF(#REF!=" "," ",IF(#REF!=#REF!,0,IF(#REF!=#REF!,0,1)))</f>
        <v>#REF!</v>
      </c>
    </row>
    <row r="60" spans="2:12" ht="25" x14ac:dyDescent="0.2">
      <c r="B60" s="138" t="s">
        <v>2028</v>
      </c>
      <c r="C60" s="138" t="s">
        <v>2029</v>
      </c>
      <c r="D60" s="138" t="s">
        <v>2032</v>
      </c>
      <c r="E60" s="137"/>
      <c r="F60" s="135" t="str">
        <f t="shared" si="2"/>
        <v xml:space="preserve"> </v>
      </c>
      <c r="G60" s="135" t="str">
        <f t="shared" si="0"/>
        <v xml:space="preserve"> </v>
      </c>
      <c r="H60" s="136" t="str">
        <f t="shared" si="1"/>
        <v xml:space="preserve"> </v>
      </c>
      <c r="I60" s="151"/>
      <c r="K60" s="19" t="str">
        <f t="shared" si="3"/>
        <v xml:space="preserve"> </v>
      </c>
      <c r="L60" s="19" t="e">
        <f>+IF(#REF!=" "," ",IF(#REF!=#REF!,0,IF(#REF!=#REF!,0,1)))</f>
        <v>#REF!</v>
      </c>
    </row>
    <row r="61" spans="2:12" ht="25" x14ac:dyDescent="0.2">
      <c r="B61" s="138" t="s">
        <v>2028</v>
      </c>
      <c r="C61" s="163" t="s">
        <v>2030</v>
      </c>
      <c r="D61" s="138" t="s">
        <v>2033</v>
      </c>
      <c r="E61" s="134"/>
      <c r="F61" s="135" t="str">
        <f t="shared" si="2"/>
        <v xml:space="preserve"> </v>
      </c>
      <c r="G61" s="135" t="str">
        <f t="shared" si="0"/>
        <v xml:space="preserve"> </v>
      </c>
      <c r="H61" s="136" t="str">
        <f t="shared" si="1"/>
        <v xml:space="preserve"> </v>
      </c>
      <c r="I61" s="151"/>
      <c r="K61" s="19" t="str">
        <f t="shared" si="3"/>
        <v xml:space="preserve"> </v>
      </c>
      <c r="L61" s="19" t="e">
        <f>+IF(#REF!=" "," ",IF(#REF!=#REF!,0,IF(#REF!=#REF!,0,1)))</f>
        <v>#REF!</v>
      </c>
    </row>
    <row r="62" spans="2:12" ht="37.5" x14ac:dyDescent="0.2">
      <c r="B62" s="138" t="s">
        <v>2028</v>
      </c>
      <c r="C62" s="138" t="s">
        <v>2031</v>
      </c>
      <c r="D62" s="138" t="s">
        <v>2034</v>
      </c>
      <c r="E62" s="137"/>
      <c r="F62" s="135" t="str">
        <f t="shared" si="2"/>
        <v xml:space="preserve"> </v>
      </c>
      <c r="G62" s="135" t="str">
        <f t="shared" si="0"/>
        <v xml:space="preserve"> </v>
      </c>
      <c r="H62" s="136" t="str">
        <f t="shared" si="1"/>
        <v xml:space="preserve"> </v>
      </c>
      <c r="I62" s="151"/>
      <c r="K62" s="19" t="str">
        <f t="shared" si="3"/>
        <v xml:space="preserve"> </v>
      </c>
      <c r="L62" s="19" t="e">
        <f>+IF(#REF!=" "," ",IF(#REF!=#REF!,0,IF(#REF!=#REF!,0,1)))</f>
        <v>#REF!</v>
      </c>
    </row>
    <row r="63" spans="2:12" ht="25" x14ac:dyDescent="0.2">
      <c r="B63" s="138" t="s">
        <v>2035</v>
      </c>
      <c r="C63" s="163" t="s">
        <v>2036</v>
      </c>
      <c r="D63" s="138" t="s">
        <v>2042</v>
      </c>
      <c r="E63" s="137"/>
      <c r="F63" s="135" t="str">
        <f t="shared" si="2"/>
        <v xml:space="preserve"> </v>
      </c>
      <c r="G63" s="135" t="str">
        <f t="shared" si="0"/>
        <v xml:space="preserve"> </v>
      </c>
      <c r="H63" s="136" t="str">
        <f t="shared" si="1"/>
        <v xml:space="preserve"> </v>
      </c>
      <c r="I63" s="151"/>
      <c r="K63" s="19" t="str">
        <f t="shared" si="3"/>
        <v xml:space="preserve"> </v>
      </c>
      <c r="L63" s="19" t="e">
        <f>+IF(#REF!=" "," ",IF(#REF!=#REF!,0,IF(#REF!=#REF!,0,1)))</f>
        <v>#REF!</v>
      </c>
    </row>
    <row r="64" spans="2:12" ht="25" x14ac:dyDescent="0.2">
      <c r="B64" s="138" t="s">
        <v>2035</v>
      </c>
      <c r="C64" s="163" t="s">
        <v>2037</v>
      </c>
      <c r="D64" s="138" t="s">
        <v>2043</v>
      </c>
      <c r="E64" s="137"/>
      <c r="F64" s="135" t="str">
        <f t="shared" si="2"/>
        <v xml:space="preserve"> </v>
      </c>
      <c r="G64" s="135" t="str">
        <f t="shared" si="0"/>
        <v xml:space="preserve"> </v>
      </c>
      <c r="H64" s="136" t="str">
        <f t="shared" si="1"/>
        <v xml:space="preserve"> </v>
      </c>
      <c r="I64" s="151"/>
      <c r="K64" s="19" t="str">
        <f t="shared" si="3"/>
        <v xml:space="preserve"> </v>
      </c>
      <c r="L64" s="19" t="e">
        <f>+IF(#REF!=" "," ",IF(#REF!=#REF!,0,IF(#REF!=#REF!,0,1)))</f>
        <v>#REF!</v>
      </c>
    </row>
    <row r="65" spans="2:12" ht="25" x14ac:dyDescent="0.2">
      <c r="B65" s="138" t="s">
        <v>2035</v>
      </c>
      <c r="C65" s="138" t="s">
        <v>2038</v>
      </c>
      <c r="D65" s="138" t="s">
        <v>2044</v>
      </c>
      <c r="E65" s="137"/>
      <c r="F65" s="135" t="str">
        <f t="shared" si="2"/>
        <v xml:space="preserve"> </v>
      </c>
      <c r="G65" s="135" t="str">
        <f t="shared" si="0"/>
        <v xml:space="preserve"> </v>
      </c>
      <c r="H65" s="136" t="str">
        <f t="shared" si="1"/>
        <v xml:space="preserve"> </v>
      </c>
      <c r="I65" s="151"/>
      <c r="K65" s="19" t="str">
        <f t="shared" si="3"/>
        <v xml:space="preserve"> </v>
      </c>
      <c r="L65" s="19" t="e">
        <f>+IF(#REF!=" "," ",IF(#REF!=#REF!,0,IF(#REF!=#REF!,0,1)))</f>
        <v>#REF!</v>
      </c>
    </row>
    <row r="66" spans="2:12" ht="12.5" x14ac:dyDescent="0.2">
      <c r="B66" s="138" t="s">
        <v>2035</v>
      </c>
      <c r="C66" s="138" t="s">
        <v>2039</v>
      </c>
      <c r="D66" s="138" t="s">
        <v>2045</v>
      </c>
      <c r="E66" s="137"/>
      <c r="F66" s="135" t="str">
        <f t="shared" si="2"/>
        <v xml:space="preserve"> </v>
      </c>
      <c r="G66" s="135" t="str">
        <f t="shared" si="0"/>
        <v xml:space="preserve"> </v>
      </c>
      <c r="H66" s="136" t="str">
        <f t="shared" si="1"/>
        <v xml:space="preserve"> </v>
      </c>
      <c r="I66" s="151"/>
      <c r="K66" s="19" t="str">
        <f t="shared" si="3"/>
        <v xml:space="preserve"> </v>
      </c>
      <c r="L66" s="19" t="e">
        <f>+IF(#REF!=" "," ",IF(#REF!=#REF!,0,IF(#REF!=#REF!,0,1)))</f>
        <v>#REF!</v>
      </c>
    </row>
    <row r="67" spans="2:12" ht="25" x14ac:dyDescent="0.2">
      <c r="B67" s="138" t="s">
        <v>2035</v>
      </c>
      <c r="C67" s="138" t="s">
        <v>2040</v>
      </c>
      <c r="D67" s="138" t="s">
        <v>2046</v>
      </c>
      <c r="E67" s="134"/>
      <c r="F67" s="135" t="str">
        <f t="shared" si="2"/>
        <v xml:space="preserve"> </v>
      </c>
      <c r="G67" s="135" t="str">
        <f t="shared" si="0"/>
        <v xml:space="preserve"> </v>
      </c>
      <c r="H67" s="136" t="str">
        <f t="shared" si="1"/>
        <v xml:space="preserve"> </v>
      </c>
      <c r="I67" s="151"/>
      <c r="K67" s="19" t="str">
        <f t="shared" si="3"/>
        <v xml:space="preserve"> </v>
      </c>
      <c r="L67" s="19" t="e">
        <f>+IF(#REF!=" "," ",IF(#REF!=#REF!,0,IF(#REF!=#REF!,0,1)))</f>
        <v>#REF!</v>
      </c>
    </row>
    <row r="68" spans="2:12" ht="37.5" x14ac:dyDescent="0.2">
      <c r="B68" s="138" t="s">
        <v>2035</v>
      </c>
      <c r="C68" s="138" t="s">
        <v>2041</v>
      </c>
      <c r="D68" s="138" t="s">
        <v>2047</v>
      </c>
      <c r="E68" s="137"/>
      <c r="F68" s="135" t="str">
        <f t="shared" si="2"/>
        <v xml:space="preserve"> </v>
      </c>
      <c r="G68" s="135" t="str">
        <f t="shared" si="0"/>
        <v xml:space="preserve"> </v>
      </c>
      <c r="H68" s="136" t="str">
        <f t="shared" si="1"/>
        <v xml:space="preserve"> </v>
      </c>
      <c r="I68" s="151"/>
      <c r="K68" s="19" t="str">
        <f t="shared" si="3"/>
        <v xml:space="preserve"> </v>
      </c>
      <c r="L68" s="19" t="e">
        <f>+IF(#REF!=" "," ",IF(#REF!=#REF!,0,IF(#REF!=#REF!,0,1)))</f>
        <v>#REF!</v>
      </c>
    </row>
    <row r="69" spans="2:12" ht="25" x14ac:dyDescent="0.2">
      <c r="B69" s="138" t="s">
        <v>2035</v>
      </c>
      <c r="C69" s="138" t="s">
        <v>2049</v>
      </c>
      <c r="D69" s="138" t="s">
        <v>2048</v>
      </c>
      <c r="E69" s="134"/>
      <c r="F69" s="135" t="str">
        <f t="shared" si="2"/>
        <v xml:space="preserve"> </v>
      </c>
      <c r="G69" s="135" t="str">
        <f t="shared" si="0"/>
        <v xml:space="preserve"> </v>
      </c>
      <c r="H69" s="136" t="str">
        <f t="shared" si="1"/>
        <v xml:space="preserve"> </v>
      </c>
      <c r="I69" s="151"/>
      <c r="K69" s="19" t="str">
        <f t="shared" si="3"/>
        <v xml:space="preserve"> </v>
      </c>
      <c r="L69" s="19" t="e">
        <f>+IF(#REF!=" "," ",IF(#REF!=#REF!,0,IF(#REF!=#REF!,0,1)))</f>
        <v>#REF!</v>
      </c>
    </row>
    <row r="70" spans="2:12" ht="37.5" x14ac:dyDescent="0.2">
      <c r="B70" s="138" t="s">
        <v>2035</v>
      </c>
      <c r="C70" s="138" t="s">
        <v>2051</v>
      </c>
      <c r="D70" s="138" t="s">
        <v>2050</v>
      </c>
      <c r="E70" s="137"/>
      <c r="F70" s="135" t="str">
        <f t="shared" si="2"/>
        <v xml:space="preserve"> </v>
      </c>
      <c r="G70" s="135" t="str">
        <f t="shared" si="0"/>
        <v xml:space="preserve"> </v>
      </c>
      <c r="H70" s="136" t="str">
        <f t="shared" si="1"/>
        <v xml:space="preserve"> </v>
      </c>
      <c r="I70" s="151"/>
      <c r="K70" s="19" t="str">
        <f t="shared" si="3"/>
        <v xml:space="preserve"> </v>
      </c>
      <c r="L70" s="19" t="e">
        <f>+IF(#REF!=" "," ",IF(#REF!=#REF!,0,IF(#REF!=#REF!,0,1)))</f>
        <v>#REF!</v>
      </c>
    </row>
    <row r="71" spans="2:12" ht="50" x14ac:dyDescent="0.2">
      <c r="B71" s="138" t="s">
        <v>2052</v>
      </c>
      <c r="C71" s="138" t="s">
        <v>2055</v>
      </c>
      <c r="D71" s="138" t="s">
        <v>2053</v>
      </c>
      <c r="E71" s="137"/>
      <c r="F71" s="135" t="str">
        <f t="shared" si="2"/>
        <v xml:space="preserve"> </v>
      </c>
      <c r="G71" s="135" t="str">
        <f t="shared" si="0"/>
        <v xml:space="preserve"> </v>
      </c>
      <c r="H71" s="136" t="str">
        <f t="shared" si="1"/>
        <v xml:space="preserve"> </v>
      </c>
      <c r="I71" s="151"/>
      <c r="K71" s="19" t="str">
        <f t="shared" si="3"/>
        <v xml:space="preserve"> </v>
      </c>
      <c r="L71" s="19" t="e">
        <f>+IF(#REF!=" "," ",IF(#REF!=#REF!,0,IF(#REF!=#REF!,0,1)))</f>
        <v>#REF!</v>
      </c>
    </row>
    <row r="72" spans="2:12" ht="25" x14ac:dyDescent="0.2">
      <c r="B72" s="138" t="s">
        <v>2063</v>
      </c>
      <c r="C72" s="138" t="s">
        <v>2054</v>
      </c>
      <c r="D72" s="138" t="s">
        <v>2056</v>
      </c>
      <c r="E72" s="137"/>
      <c r="F72" s="135" t="str">
        <f t="shared" si="2"/>
        <v xml:space="preserve"> </v>
      </c>
      <c r="G72" s="135" t="str">
        <f t="shared" si="0"/>
        <v xml:space="preserve"> </v>
      </c>
      <c r="H72" s="136" t="str">
        <f t="shared" si="1"/>
        <v xml:space="preserve"> </v>
      </c>
      <c r="I72" s="151"/>
      <c r="K72" s="19" t="str">
        <f t="shared" si="3"/>
        <v xml:space="preserve"> </v>
      </c>
      <c r="L72" s="19" t="e">
        <f>+IF(#REF!=" "," ",IF(#REF!=#REF!,0,IF(#REF!=#REF!,0,1)))</f>
        <v>#REF!</v>
      </c>
    </row>
    <row r="73" spans="2:12" ht="75" x14ac:dyDescent="0.2">
      <c r="B73" s="138" t="s">
        <v>2059</v>
      </c>
      <c r="C73" s="138" t="s">
        <v>2057</v>
      </c>
      <c r="D73" s="138" t="s">
        <v>2060</v>
      </c>
      <c r="E73" s="137"/>
      <c r="F73" s="135" t="str">
        <f t="shared" si="2"/>
        <v xml:space="preserve"> </v>
      </c>
      <c r="G73" s="135" t="str">
        <f t="shared" si="0"/>
        <v xml:space="preserve"> </v>
      </c>
      <c r="H73" s="136" t="str">
        <f t="shared" si="1"/>
        <v xml:space="preserve"> </v>
      </c>
      <c r="I73" s="151"/>
      <c r="K73" s="19" t="str">
        <f t="shared" si="3"/>
        <v xml:space="preserve"> </v>
      </c>
      <c r="L73" s="19" t="e">
        <f>+IF(#REF!=" "," ",IF(#REF!=#REF!,0,IF(#REF!=#REF!,0,1)))</f>
        <v>#REF!</v>
      </c>
    </row>
    <row r="74" spans="2:12" ht="37.5" x14ac:dyDescent="0.2">
      <c r="B74" s="138" t="s">
        <v>2059</v>
      </c>
      <c r="C74" s="138" t="s">
        <v>2058</v>
      </c>
      <c r="D74" s="138" t="s">
        <v>2061</v>
      </c>
      <c r="E74" s="137"/>
      <c r="F74" s="135" t="str">
        <f t="shared" si="2"/>
        <v xml:space="preserve"> </v>
      </c>
      <c r="G74" s="135" t="str">
        <f t="shared" si="0"/>
        <v xml:space="preserve"> </v>
      </c>
      <c r="H74" s="136" t="str">
        <f t="shared" si="1"/>
        <v xml:space="preserve"> </v>
      </c>
      <c r="I74" s="151"/>
      <c r="K74" s="19" t="str">
        <f t="shared" si="3"/>
        <v xml:space="preserve"> </v>
      </c>
      <c r="L74" s="19" t="e">
        <f>+IF(#REF!=" "," ",IF(#REF!=#REF!,0,IF(#REF!=#REF!,0,1)))</f>
        <v>#REF!</v>
      </c>
    </row>
    <row r="75" spans="2:12" ht="12.5" x14ac:dyDescent="0.2">
      <c r="B75" s="138" t="s">
        <v>2062</v>
      </c>
      <c r="C75" s="163" t="s">
        <v>2064</v>
      </c>
      <c r="D75" s="138" t="s">
        <v>2069</v>
      </c>
      <c r="E75" s="137"/>
      <c r="F75" s="135" t="str">
        <f t="shared" si="2"/>
        <v xml:space="preserve"> </v>
      </c>
      <c r="G75" s="135" t="str">
        <f t="shared" si="0"/>
        <v xml:space="preserve"> </v>
      </c>
      <c r="H75" s="136" t="str">
        <f t="shared" si="1"/>
        <v xml:space="preserve"> </v>
      </c>
      <c r="I75" s="151"/>
      <c r="K75" s="19" t="str">
        <f t="shared" si="3"/>
        <v xml:space="preserve"> </v>
      </c>
      <c r="L75" s="19" t="e">
        <f>+IF(#REF!=" "," ",IF(#REF!=#REF!,0,IF(#REF!=#REF!,0,1)))</f>
        <v>#REF!</v>
      </c>
    </row>
    <row r="76" spans="2:12" ht="25" x14ac:dyDescent="0.2">
      <c r="B76" s="138" t="s">
        <v>2062</v>
      </c>
      <c r="C76" s="163" t="s">
        <v>2065</v>
      </c>
      <c r="D76" s="138" t="s">
        <v>2070</v>
      </c>
      <c r="E76" s="137"/>
      <c r="F76" s="135" t="str">
        <f t="shared" si="2"/>
        <v xml:space="preserve"> </v>
      </c>
      <c r="G76" s="135" t="str">
        <f t="shared" si="0"/>
        <v xml:space="preserve"> </v>
      </c>
      <c r="H76" s="136" t="str">
        <f t="shared" si="1"/>
        <v xml:space="preserve"> </v>
      </c>
      <c r="I76" s="151"/>
      <c r="K76" s="19" t="str">
        <f t="shared" si="3"/>
        <v xml:space="preserve"> </v>
      </c>
      <c r="L76" s="19" t="e">
        <f>+IF(#REF!=" "," ",IF(#REF!=#REF!,0,IF(#REF!=#REF!,0,1)))</f>
        <v>#REF!</v>
      </c>
    </row>
    <row r="77" spans="2:12" ht="25" x14ac:dyDescent="0.2">
      <c r="B77" s="138" t="s">
        <v>2062</v>
      </c>
      <c r="C77" s="163" t="s">
        <v>2066</v>
      </c>
      <c r="D77" s="138" t="s">
        <v>2071</v>
      </c>
      <c r="E77" s="134"/>
      <c r="F77" s="135" t="str">
        <f t="shared" si="2"/>
        <v xml:space="preserve"> </v>
      </c>
      <c r="G77" s="135" t="str">
        <f t="shared" si="0"/>
        <v xml:space="preserve"> </v>
      </c>
      <c r="H77" s="136" t="str">
        <f t="shared" si="1"/>
        <v xml:space="preserve"> </v>
      </c>
      <c r="I77" s="151"/>
      <c r="K77" s="19" t="str">
        <f t="shared" si="3"/>
        <v xml:space="preserve"> </v>
      </c>
      <c r="L77" s="19" t="e">
        <f>+IF(#REF!=" "," ",IF(#REF!=#REF!,0,IF(#REF!=#REF!,0,1)))</f>
        <v>#REF!</v>
      </c>
    </row>
    <row r="78" spans="2:12" ht="25" x14ac:dyDescent="0.2">
      <c r="B78" s="138" t="s">
        <v>2062</v>
      </c>
      <c r="C78" s="163" t="s">
        <v>2067</v>
      </c>
      <c r="D78" s="138" t="s">
        <v>2072</v>
      </c>
      <c r="E78" s="137"/>
      <c r="F78" s="135" t="str">
        <f t="shared" si="2"/>
        <v xml:space="preserve"> </v>
      </c>
      <c r="G78" s="135" t="str">
        <f t="shared" si="0"/>
        <v xml:space="preserve"> </v>
      </c>
      <c r="H78" s="136" t="str">
        <f t="shared" si="1"/>
        <v xml:space="preserve"> </v>
      </c>
      <c r="I78" s="151"/>
      <c r="K78" s="19" t="str">
        <f t="shared" si="3"/>
        <v xml:space="preserve"> </v>
      </c>
      <c r="L78" s="19" t="e">
        <f>+IF(#REF!=" "," ",IF(#REF!=#REF!,0,IF(#REF!=#REF!,0,1)))</f>
        <v>#REF!</v>
      </c>
    </row>
    <row r="79" spans="2:12" ht="12.5" x14ac:dyDescent="0.2">
      <c r="B79" s="138" t="s">
        <v>2062</v>
      </c>
      <c r="C79" s="163" t="s">
        <v>2068</v>
      </c>
      <c r="D79" s="138" t="s">
        <v>2073</v>
      </c>
      <c r="E79" s="137"/>
      <c r="F79" s="135" t="str">
        <f t="shared" si="2"/>
        <v xml:space="preserve"> </v>
      </c>
      <c r="G79" s="135" t="str">
        <f t="shared" si="0"/>
        <v xml:space="preserve"> </v>
      </c>
      <c r="H79" s="136" t="str">
        <f t="shared" si="1"/>
        <v xml:space="preserve"> </v>
      </c>
      <c r="I79" s="151"/>
      <c r="K79" s="19" t="str">
        <f t="shared" si="3"/>
        <v xml:space="preserve"> </v>
      </c>
      <c r="L79" s="19" t="e">
        <f>+IF(#REF!=" "," ",IF(#REF!=#REF!,0,IF(#REF!=#REF!,0,1)))</f>
        <v>#REF!</v>
      </c>
    </row>
    <row r="80" spans="2:12" ht="25" x14ac:dyDescent="0.2">
      <c r="B80" s="138" t="s">
        <v>2062</v>
      </c>
      <c r="C80" s="138" t="s">
        <v>2075</v>
      </c>
      <c r="D80" s="138" t="s">
        <v>2074</v>
      </c>
      <c r="E80" s="137"/>
      <c r="F80" s="135" t="str">
        <f t="shared" si="2"/>
        <v xml:space="preserve"> </v>
      </c>
      <c r="G80" s="135" t="str">
        <f t="shared" si="0"/>
        <v xml:space="preserve"> </v>
      </c>
      <c r="H80" s="136" t="str">
        <f t="shared" si="1"/>
        <v xml:space="preserve"> </v>
      </c>
      <c r="I80" s="151"/>
      <c r="K80" s="19" t="str">
        <f t="shared" si="3"/>
        <v xml:space="preserve"> </v>
      </c>
      <c r="L80" s="19" t="e">
        <f>+IF(#REF!=" "," ",IF(#REF!=#REF!,0,IF(#REF!=#REF!,0,1)))</f>
        <v>#REF!</v>
      </c>
    </row>
    <row r="81" spans="2:15" ht="25" x14ac:dyDescent="0.2">
      <c r="B81" s="138" t="s">
        <v>2062</v>
      </c>
      <c r="C81" s="138" t="s">
        <v>2076</v>
      </c>
      <c r="D81" s="138" t="s">
        <v>2078</v>
      </c>
      <c r="E81" s="137"/>
      <c r="F81" s="135" t="str">
        <f t="shared" si="2"/>
        <v xml:space="preserve"> </v>
      </c>
      <c r="G81" s="135" t="str">
        <f t="shared" si="0"/>
        <v xml:space="preserve"> </v>
      </c>
      <c r="H81" s="136" t="str">
        <f t="shared" si="1"/>
        <v xml:space="preserve"> </v>
      </c>
      <c r="I81" s="151"/>
      <c r="K81" s="19" t="str">
        <f t="shared" si="3"/>
        <v xml:space="preserve"> </v>
      </c>
      <c r="L81" s="19" t="e">
        <f>+IF(#REF!=" "," ",IF(#REF!=#REF!,0,IF(#REF!=#REF!,0,1)))</f>
        <v>#REF!</v>
      </c>
    </row>
    <row r="82" spans="2:15" ht="37.5" x14ac:dyDescent="0.2">
      <c r="B82" s="138" t="s">
        <v>2062</v>
      </c>
      <c r="C82" s="163" t="s">
        <v>2077</v>
      </c>
      <c r="D82" s="138" t="s">
        <v>2079</v>
      </c>
      <c r="E82" s="134"/>
      <c r="F82" s="135" t="str">
        <f t="shared" si="2"/>
        <v xml:space="preserve"> </v>
      </c>
      <c r="G82" s="135" t="str">
        <f t="shared" si="0"/>
        <v xml:space="preserve"> </v>
      </c>
      <c r="H82" s="136" t="str">
        <f t="shared" si="1"/>
        <v xml:space="preserve"> </v>
      </c>
      <c r="I82" s="151"/>
      <c r="K82" s="19" t="str">
        <f t="shared" si="3"/>
        <v xml:space="preserve"> </v>
      </c>
      <c r="L82" s="19" t="e">
        <f>+IF(#REF!=" "," ",IF(#REF!=#REF!,0,IF(#REF!=#REF!,0,1)))</f>
        <v>#REF!</v>
      </c>
    </row>
    <row r="83" spans="2:15" ht="37.5" x14ac:dyDescent="0.2">
      <c r="B83" s="138" t="s">
        <v>2062</v>
      </c>
      <c r="C83" s="163" t="s">
        <v>2081</v>
      </c>
      <c r="D83" s="138" t="s">
        <v>2080</v>
      </c>
      <c r="E83" s="134"/>
      <c r="F83" s="135" t="str">
        <f t="shared" si="2"/>
        <v xml:space="preserve"> </v>
      </c>
      <c r="G83" s="135" t="str">
        <f t="shared" si="0"/>
        <v xml:space="preserve"> </v>
      </c>
      <c r="H83" s="136" t="str">
        <f t="shared" si="1"/>
        <v xml:space="preserve"> </v>
      </c>
      <c r="I83" s="151"/>
      <c r="K83" s="19" t="str">
        <f t="shared" si="3"/>
        <v xml:space="preserve"> </v>
      </c>
      <c r="L83" s="19" t="e">
        <f>+IF(#REF!=" "," ",IF(#REF!=#REF!,0,IF(#REF!=#REF!,0,1)))</f>
        <v>#REF!</v>
      </c>
    </row>
    <row r="84" spans="2:15" ht="11.15" customHeight="1" x14ac:dyDescent="0.2">
      <c r="E84" s="24"/>
      <c r="F84" s="17"/>
      <c r="G84" s="17"/>
      <c r="H84" s="17"/>
      <c r="I84" s="24"/>
      <c r="J84" s="17"/>
      <c r="K84" s="18"/>
      <c r="L84" s="18"/>
      <c r="M84" s="17"/>
      <c r="N84" s="17"/>
      <c r="O84" s="17"/>
    </row>
    <row r="85" spans="2:15" hidden="1" x14ac:dyDescent="0.2">
      <c r="E85" s="24"/>
      <c r="F85" s="17"/>
      <c r="G85" s="17"/>
      <c r="H85" s="17"/>
      <c r="I85" s="24"/>
      <c r="J85" s="17"/>
      <c r="K85" s="18"/>
      <c r="L85" s="18"/>
      <c r="M85" s="17"/>
      <c r="N85" s="17"/>
      <c r="O85" s="17"/>
    </row>
    <row r="86" spans="2:15" hidden="1" x14ac:dyDescent="0.2">
      <c r="E86" s="24"/>
      <c r="J86" s="17"/>
      <c r="K86" s="18"/>
      <c r="L86" s="18"/>
      <c r="M86" s="17"/>
      <c r="N86" s="17"/>
      <c r="O86" s="17"/>
    </row>
    <row r="87" spans="2:15" hidden="1" x14ac:dyDescent="0.2">
      <c r="E87" s="24"/>
      <c r="J87" s="17"/>
      <c r="K87" s="18"/>
      <c r="L87" s="18"/>
      <c r="M87" s="17"/>
      <c r="N87" s="17"/>
      <c r="O87" s="17"/>
    </row>
    <row r="88" spans="2:15" hidden="1" x14ac:dyDescent="0.2">
      <c r="E88" s="24"/>
      <c r="J88" s="17"/>
      <c r="K88" s="18"/>
      <c r="L88" s="18"/>
      <c r="M88" s="17"/>
      <c r="N88" s="17"/>
      <c r="O88" s="17"/>
    </row>
    <row r="89" spans="2:15" hidden="1" x14ac:dyDescent="0.2">
      <c r="E89" s="24"/>
      <c r="J89" s="17"/>
      <c r="K89" s="18"/>
      <c r="L89" s="18"/>
      <c r="M89" s="17"/>
      <c r="N89" s="17"/>
      <c r="O89" s="17"/>
    </row>
    <row r="90" spans="2:15" hidden="1" x14ac:dyDescent="0.2">
      <c r="E90" s="24"/>
      <c r="F90" s="17"/>
      <c r="G90" s="17"/>
      <c r="H90" s="17"/>
      <c r="I90" s="24"/>
      <c r="J90" s="17"/>
      <c r="K90" s="18"/>
      <c r="L90" s="18"/>
      <c r="M90" s="17"/>
      <c r="N90" s="17"/>
      <c r="O90" s="17"/>
    </row>
    <row r="91" spans="2:15" hidden="1" x14ac:dyDescent="0.2">
      <c r="E91" s="24"/>
      <c r="F91" s="17"/>
      <c r="G91" s="17"/>
      <c r="H91" s="17"/>
      <c r="I91" s="24"/>
      <c r="J91" s="17"/>
      <c r="K91" s="18"/>
      <c r="L91" s="18"/>
      <c r="M91" s="17"/>
      <c r="N91" s="17"/>
      <c r="O91" s="17"/>
    </row>
    <row r="92" spans="2:15" s="24" customFormat="1" hidden="1" x14ac:dyDescent="0.2">
      <c r="B92" s="18"/>
      <c r="C92" s="18"/>
      <c r="D92" s="18"/>
      <c r="E92" s="18"/>
      <c r="F92" s="18"/>
      <c r="G92" s="18"/>
      <c r="H92" s="18"/>
      <c r="I92" s="18"/>
      <c r="J92" s="18"/>
      <c r="K92" s="18"/>
      <c r="L92" s="18"/>
      <c r="M92" s="18"/>
      <c r="N92" s="18"/>
      <c r="O92" s="18"/>
    </row>
    <row r="93" spans="2:15" s="24" customFormat="1" hidden="1" x14ac:dyDescent="0.2">
      <c r="B93" s="18"/>
      <c r="C93" s="18"/>
      <c r="D93" s="18"/>
      <c r="E93" s="18"/>
      <c r="F93" s="18"/>
      <c r="G93" s="18"/>
      <c r="H93" s="18"/>
      <c r="I93" s="18"/>
      <c r="J93" s="18"/>
      <c r="K93" s="18"/>
      <c r="L93" s="18"/>
      <c r="M93" s="18"/>
      <c r="N93" s="18"/>
      <c r="O93" s="18"/>
    </row>
    <row r="94" spans="2:15" s="24" customFormat="1" hidden="1" x14ac:dyDescent="0.2">
      <c r="B94" s="18"/>
      <c r="C94" s="18"/>
      <c r="D94" s="18"/>
      <c r="E94" s="18"/>
      <c r="F94" s="18"/>
      <c r="G94" s="18"/>
      <c r="H94" s="18"/>
      <c r="I94" s="18"/>
      <c r="J94" s="18"/>
      <c r="K94" s="18"/>
      <c r="L94" s="18"/>
      <c r="M94" s="18"/>
      <c r="N94" s="18"/>
      <c r="O94" s="18"/>
    </row>
    <row r="95" spans="2:15" s="24" customFormat="1" hidden="1" x14ac:dyDescent="0.2">
      <c r="B95" s="18"/>
      <c r="C95" s="18"/>
      <c r="D95" s="18"/>
      <c r="E95" s="18"/>
      <c r="F95" s="18"/>
      <c r="G95" s="18"/>
      <c r="H95" s="18"/>
      <c r="I95" s="18"/>
      <c r="J95" s="18"/>
      <c r="K95" s="18"/>
      <c r="L95" s="18"/>
      <c r="M95" s="18"/>
      <c r="N95" s="18"/>
      <c r="O95" s="18"/>
    </row>
    <row r="96" spans="2:15" s="24" customFormat="1" hidden="1" x14ac:dyDescent="0.2">
      <c r="B96" s="18"/>
      <c r="C96" s="18"/>
      <c r="D96" s="18"/>
      <c r="E96" s="18"/>
      <c r="F96" s="18"/>
      <c r="G96" s="18"/>
      <c r="H96" s="18"/>
      <c r="I96" s="18"/>
      <c r="J96" s="18"/>
      <c r="K96" s="18"/>
      <c r="L96" s="18"/>
      <c r="M96" s="18"/>
      <c r="N96" s="18"/>
      <c r="O96" s="18"/>
    </row>
    <row r="97" spans="2:15" s="24" customFormat="1" hidden="1" x14ac:dyDescent="0.2">
      <c r="B97" s="18"/>
      <c r="C97" s="18"/>
      <c r="D97" s="18"/>
      <c r="E97" s="18"/>
      <c r="F97" s="18"/>
      <c r="G97" s="18"/>
      <c r="H97" s="18"/>
      <c r="I97" s="18"/>
      <c r="J97" s="18"/>
      <c r="K97" s="18"/>
      <c r="L97" s="18"/>
      <c r="M97" s="18"/>
      <c r="N97" s="18"/>
      <c r="O97" s="18"/>
    </row>
    <row r="98" spans="2:15" s="24" customFormat="1" hidden="1" x14ac:dyDescent="0.2">
      <c r="B98" s="18"/>
      <c r="C98" s="18"/>
      <c r="D98" s="18"/>
      <c r="E98" s="18"/>
      <c r="F98" s="18"/>
      <c r="G98" s="18"/>
      <c r="H98" s="18"/>
      <c r="I98" s="18"/>
      <c r="J98" s="18"/>
      <c r="K98" s="18"/>
      <c r="L98" s="18"/>
      <c r="M98" s="18"/>
      <c r="N98" s="18"/>
      <c r="O98" s="18"/>
    </row>
    <row r="99" spans="2:15" s="24" customFormat="1" hidden="1" x14ac:dyDescent="0.2">
      <c r="B99" s="18"/>
      <c r="C99" s="18"/>
      <c r="D99" s="18"/>
      <c r="E99" s="18"/>
      <c r="F99" s="18"/>
      <c r="G99" s="18"/>
      <c r="H99" s="18"/>
      <c r="I99" s="18"/>
      <c r="J99" s="18"/>
      <c r="K99" s="18"/>
      <c r="L99" s="18"/>
      <c r="M99" s="18"/>
      <c r="N99" s="18"/>
      <c r="O99" s="18"/>
    </row>
    <row r="100" spans="2:15" s="24" customFormat="1" hidden="1" x14ac:dyDescent="0.2">
      <c r="B100" s="18"/>
      <c r="C100" s="18"/>
      <c r="D100" s="18"/>
      <c r="E100" s="18"/>
      <c r="F100" s="18"/>
      <c r="G100" s="18"/>
      <c r="H100" s="18"/>
      <c r="I100" s="18"/>
      <c r="J100" s="18"/>
      <c r="K100" s="18"/>
      <c r="L100" s="18"/>
      <c r="M100" s="18"/>
      <c r="N100" s="18"/>
      <c r="O100" s="18"/>
    </row>
    <row r="101" spans="2:15" s="24" customFormat="1" hidden="1" x14ac:dyDescent="0.2">
      <c r="B101" s="18"/>
      <c r="C101" s="18"/>
      <c r="D101" s="18"/>
      <c r="E101" s="18"/>
      <c r="F101" s="18"/>
      <c r="G101" s="18"/>
      <c r="H101" s="18"/>
      <c r="I101" s="18"/>
      <c r="J101" s="18"/>
      <c r="K101" s="18"/>
      <c r="L101" s="18"/>
      <c r="M101" s="18"/>
      <c r="N101" s="18"/>
      <c r="O101" s="18"/>
    </row>
    <row r="102" spans="2:15" s="24" customFormat="1" hidden="1" x14ac:dyDescent="0.2">
      <c r="B102" s="18"/>
      <c r="C102" s="18"/>
      <c r="D102" s="18"/>
      <c r="E102" s="18"/>
      <c r="F102" s="18"/>
      <c r="G102" s="18"/>
      <c r="H102" s="18"/>
      <c r="I102" s="18"/>
      <c r="J102" s="18"/>
      <c r="K102" s="18"/>
      <c r="L102" s="18"/>
      <c r="M102" s="18"/>
      <c r="N102" s="18"/>
      <c r="O102" s="18"/>
    </row>
    <row r="103" spans="2:15" s="24" customFormat="1" hidden="1" x14ac:dyDescent="0.2">
      <c r="B103" s="18"/>
      <c r="C103" s="18"/>
      <c r="D103" s="18"/>
      <c r="E103" s="18"/>
      <c r="F103" s="18"/>
      <c r="G103" s="18"/>
      <c r="H103" s="18"/>
      <c r="I103" s="18"/>
      <c r="J103" s="18"/>
      <c r="K103" s="18"/>
      <c r="L103" s="18"/>
      <c r="M103" s="18"/>
      <c r="N103" s="18"/>
      <c r="O103" s="18"/>
    </row>
    <row r="104" spans="2:15" s="24" customFormat="1" hidden="1" x14ac:dyDescent="0.2">
      <c r="B104" s="18"/>
      <c r="C104" s="18"/>
      <c r="D104" s="18"/>
      <c r="E104" s="18"/>
      <c r="F104" s="18"/>
      <c r="G104" s="18"/>
      <c r="H104" s="18"/>
      <c r="I104" s="18"/>
      <c r="J104" s="18"/>
      <c r="K104" s="18"/>
      <c r="L104" s="18"/>
      <c r="M104" s="18"/>
      <c r="N104" s="18"/>
      <c r="O104" s="18"/>
    </row>
    <row r="105" spans="2:15" s="24" customFormat="1" hidden="1" x14ac:dyDescent="0.2">
      <c r="B105" s="18"/>
      <c r="C105" s="18"/>
      <c r="D105" s="18"/>
      <c r="E105" s="18"/>
      <c r="F105" s="18"/>
      <c r="G105" s="18"/>
      <c r="H105" s="18"/>
      <c r="I105" s="18"/>
      <c r="J105" s="18"/>
      <c r="K105" s="18"/>
      <c r="L105" s="18"/>
      <c r="M105" s="18"/>
      <c r="N105" s="18"/>
      <c r="O105" s="18"/>
    </row>
    <row r="106" spans="2:15" s="24" customFormat="1" hidden="1" x14ac:dyDescent="0.2">
      <c r="B106" s="18"/>
      <c r="C106" s="18"/>
      <c r="D106" s="18"/>
      <c r="E106" s="18"/>
      <c r="F106" s="18"/>
      <c r="G106" s="18"/>
      <c r="H106" s="18"/>
      <c r="I106" s="18"/>
      <c r="J106" s="18"/>
      <c r="K106" s="18"/>
      <c r="L106" s="18"/>
      <c r="M106" s="18"/>
      <c r="N106" s="18"/>
      <c r="O106" s="18"/>
    </row>
    <row r="107" spans="2:15" s="24" customFormat="1" hidden="1" x14ac:dyDescent="0.2">
      <c r="B107" s="18"/>
      <c r="C107" s="18"/>
      <c r="D107" s="18"/>
      <c r="E107" s="18"/>
      <c r="F107" s="18"/>
      <c r="G107" s="18"/>
      <c r="H107" s="18"/>
      <c r="I107" s="18"/>
      <c r="J107" s="18"/>
      <c r="K107" s="18"/>
      <c r="L107" s="18"/>
      <c r="M107" s="18"/>
      <c r="N107" s="18"/>
      <c r="O107" s="18"/>
    </row>
    <row r="108" spans="2:15" s="24" customFormat="1" hidden="1" x14ac:dyDescent="0.2">
      <c r="B108" s="18"/>
      <c r="C108" s="18"/>
      <c r="D108" s="18"/>
      <c r="E108" s="18"/>
      <c r="F108" s="18"/>
      <c r="G108" s="18"/>
      <c r="H108" s="18"/>
      <c r="I108" s="18"/>
      <c r="J108" s="18"/>
      <c r="K108" s="18"/>
      <c r="L108" s="18"/>
      <c r="M108" s="18"/>
      <c r="N108" s="18"/>
      <c r="O108" s="18"/>
    </row>
    <row r="109" spans="2:15" s="24" customFormat="1" hidden="1" x14ac:dyDescent="0.2">
      <c r="B109" s="18"/>
      <c r="C109" s="18"/>
      <c r="D109" s="18"/>
      <c r="E109" s="18"/>
      <c r="F109" s="18"/>
      <c r="G109" s="18"/>
      <c r="H109" s="18"/>
      <c r="I109" s="18"/>
      <c r="J109" s="18"/>
      <c r="K109" s="18"/>
      <c r="L109" s="18"/>
      <c r="M109" s="18"/>
      <c r="N109" s="18"/>
      <c r="O109" s="18"/>
    </row>
    <row r="110" spans="2:15" s="24" customFormat="1" hidden="1" x14ac:dyDescent="0.2">
      <c r="B110" s="18"/>
      <c r="C110" s="18"/>
      <c r="D110" s="18"/>
      <c r="E110" s="18"/>
      <c r="F110" s="18"/>
      <c r="G110" s="18"/>
      <c r="H110" s="18"/>
      <c r="I110" s="18"/>
      <c r="J110" s="18"/>
      <c r="K110" s="18"/>
      <c r="L110" s="18"/>
      <c r="M110" s="18"/>
      <c r="N110" s="18"/>
      <c r="O110" s="18"/>
    </row>
    <row r="111" spans="2:15" s="24" customFormat="1" hidden="1" x14ac:dyDescent="0.2">
      <c r="B111" s="18"/>
      <c r="C111" s="18"/>
      <c r="D111" s="18"/>
      <c r="E111" s="18"/>
      <c r="F111" s="18"/>
      <c r="G111" s="18"/>
      <c r="H111" s="18"/>
      <c r="I111" s="18"/>
      <c r="J111" s="18"/>
      <c r="K111" s="18"/>
      <c r="L111" s="18"/>
      <c r="M111" s="18"/>
      <c r="N111" s="18"/>
      <c r="O111" s="18"/>
    </row>
    <row r="112" spans="2:15" s="24" customFormat="1" hidden="1" x14ac:dyDescent="0.2">
      <c r="B112" s="18"/>
      <c r="C112" s="18"/>
      <c r="D112" s="18"/>
      <c r="E112" s="18"/>
      <c r="F112" s="18"/>
      <c r="G112" s="18"/>
      <c r="H112" s="18"/>
      <c r="I112" s="18"/>
      <c r="J112" s="18"/>
      <c r="K112" s="18"/>
      <c r="L112" s="18"/>
      <c r="M112" s="18"/>
      <c r="N112" s="18"/>
      <c r="O112" s="18"/>
    </row>
    <row r="113" spans="2:15" s="24" customFormat="1" hidden="1" x14ac:dyDescent="0.2">
      <c r="B113" s="18"/>
      <c r="C113" s="18"/>
      <c r="D113" s="18"/>
      <c r="E113" s="18"/>
      <c r="F113" s="18"/>
      <c r="G113" s="18"/>
      <c r="H113" s="18"/>
      <c r="I113" s="18"/>
      <c r="J113" s="18"/>
      <c r="K113" s="18"/>
      <c r="L113" s="18"/>
      <c r="M113" s="18"/>
      <c r="N113" s="18"/>
      <c r="O113" s="18"/>
    </row>
    <row r="114" spans="2:15" s="24" customFormat="1" hidden="1" x14ac:dyDescent="0.2">
      <c r="B114" s="18"/>
      <c r="C114" s="18"/>
      <c r="D114" s="18"/>
      <c r="E114" s="18"/>
      <c r="F114" s="18"/>
      <c r="G114" s="18"/>
      <c r="H114" s="18"/>
      <c r="I114" s="18"/>
      <c r="J114" s="18"/>
      <c r="K114" s="18"/>
      <c r="L114" s="18"/>
      <c r="M114" s="18"/>
      <c r="N114" s="18"/>
      <c r="O114" s="18"/>
    </row>
    <row r="115" spans="2:15" s="24" customFormat="1" hidden="1" x14ac:dyDescent="0.2">
      <c r="B115" s="18"/>
      <c r="C115" s="18"/>
      <c r="D115" s="18"/>
      <c r="E115" s="18"/>
      <c r="F115" s="18"/>
      <c r="G115" s="18"/>
      <c r="H115" s="18"/>
      <c r="I115" s="18"/>
      <c r="J115" s="18"/>
      <c r="K115" s="18"/>
      <c r="L115" s="18"/>
      <c r="M115" s="18"/>
      <c r="N115" s="18"/>
      <c r="O115" s="18"/>
    </row>
    <row r="116" spans="2:15" s="24" customFormat="1" hidden="1" x14ac:dyDescent="0.2">
      <c r="B116" s="18"/>
      <c r="C116" s="18"/>
      <c r="D116" s="18"/>
      <c r="E116" s="18"/>
      <c r="F116" s="18"/>
      <c r="G116" s="18"/>
      <c r="H116" s="18"/>
      <c r="I116" s="18"/>
      <c r="J116" s="18"/>
      <c r="K116" s="18"/>
      <c r="L116" s="18"/>
      <c r="M116" s="18"/>
      <c r="N116" s="18"/>
      <c r="O116" s="18"/>
    </row>
    <row r="117" spans="2:15" s="24" customFormat="1" hidden="1" x14ac:dyDescent="0.2">
      <c r="B117" s="18"/>
      <c r="C117" s="18"/>
      <c r="D117" s="18"/>
      <c r="E117" s="18"/>
      <c r="F117" s="18"/>
      <c r="G117" s="18"/>
      <c r="H117" s="18"/>
      <c r="I117" s="18"/>
      <c r="J117" s="18"/>
      <c r="K117" s="18"/>
      <c r="L117" s="18"/>
      <c r="M117" s="18"/>
      <c r="N117" s="18"/>
      <c r="O117" s="18"/>
    </row>
    <row r="118" spans="2:15" s="24" customFormat="1" hidden="1" x14ac:dyDescent="0.2">
      <c r="B118" s="18"/>
      <c r="C118" s="18"/>
      <c r="D118" s="18"/>
      <c r="E118" s="18"/>
      <c r="F118" s="18"/>
      <c r="G118" s="18"/>
      <c r="H118" s="18"/>
      <c r="I118" s="18"/>
      <c r="J118" s="18"/>
      <c r="K118" s="18"/>
      <c r="L118" s="18"/>
      <c r="M118" s="18"/>
      <c r="N118" s="18"/>
      <c r="O118" s="18"/>
    </row>
    <row r="119" spans="2:15" s="24" customFormat="1" hidden="1" x14ac:dyDescent="0.2">
      <c r="B119" s="18"/>
      <c r="C119" s="18"/>
      <c r="D119" s="18"/>
      <c r="E119" s="18"/>
      <c r="F119" s="18"/>
      <c r="G119" s="18"/>
      <c r="H119" s="18"/>
      <c r="I119" s="18"/>
      <c r="J119" s="18"/>
      <c r="K119" s="18"/>
      <c r="L119" s="18"/>
      <c r="M119" s="18"/>
      <c r="N119" s="18"/>
      <c r="O119" s="18"/>
    </row>
    <row r="120" spans="2:15" s="24" customFormat="1" hidden="1" x14ac:dyDescent="0.2">
      <c r="B120" s="18"/>
      <c r="C120" s="18"/>
      <c r="D120" s="18"/>
      <c r="E120" s="18"/>
      <c r="F120" s="18"/>
      <c r="G120" s="18"/>
      <c r="H120" s="18"/>
      <c r="I120" s="18"/>
      <c r="J120" s="18"/>
      <c r="K120" s="18"/>
      <c r="L120" s="18"/>
      <c r="M120" s="18"/>
      <c r="N120" s="18"/>
      <c r="O120" s="18"/>
    </row>
    <row r="121" spans="2:15" s="24" customFormat="1" hidden="1" x14ac:dyDescent="0.2">
      <c r="B121" s="18"/>
      <c r="C121" s="18"/>
      <c r="D121" s="18"/>
      <c r="E121" s="18"/>
      <c r="F121" s="18"/>
      <c r="G121" s="18"/>
      <c r="H121" s="18"/>
      <c r="I121" s="18"/>
      <c r="J121" s="18"/>
      <c r="K121" s="18"/>
      <c r="L121" s="18"/>
      <c r="M121" s="18"/>
      <c r="N121" s="18"/>
      <c r="O121" s="18"/>
    </row>
    <row r="122" spans="2:15" s="24" customFormat="1" hidden="1" x14ac:dyDescent="0.2">
      <c r="B122" s="18"/>
      <c r="C122" s="18"/>
      <c r="D122" s="18"/>
      <c r="E122" s="18"/>
      <c r="F122" s="18"/>
      <c r="G122" s="18"/>
      <c r="H122" s="18"/>
      <c r="I122" s="18"/>
      <c r="J122" s="18"/>
      <c r="K122" s="18"/>
      <c r="L122" s="18"/>
      <c r="M122" s="18"/>
      <c r="N122" s="18"/>
      <c r="O122" s="18"/>
    </row>
    <row r="123" spans="2:15" s="24" customFormat="1" hidden="1" x14ac:dyDescent="0.2">
      <c r="B123" s="18"/>
      <c r="C123" s="18"/>
      <c r="D123" s="18"/>
      <c r="E123" s="18"/>
      <c r="F123" s="18"/>
      <c r="G123" s="18"/>
      <c r="H123" s="18"/>
      <c r="I123" s="18"/>
      <c r="J123" s="18"/>
      <c r="K123" s="18"/>
      <c r="L123" s="18"/>
      <c r="M123" s="18"/>
      <c r="N123" s="18"/>
      <c r="O123" s="18"/>
    </row>
    <row r="124" spans="2:15" s="24" customFormat="1" hidden="1" x14ac:dyDescent="0.2">
      <c r="B124" s="18"/>
      <c r="C124" s="18"/>
      <c r="D124" s="18"/>
      <c r="E124" s="18"/>
      <c r="F124" s="18"/>
      <c r="G124" s="18"/>
      <c r="H124" s="18"/>
      <c r="I124" s="18"/>
      <c r="J124" s="18"/>
      <c r="K124" s="18"/>
      <c r="L124" s="18"/>
      <c r="M124" s="18"/>
      <c r="N124" s="18"/>
      <c r="O124" s="18"/>
    </row>
    <row r="125" spans="2:15" s="24" customFormat="1" hidden="1" x14ac:dyDescent="0.2">
      <c r="B125" s="18"/>
      <c r="C125" s="18"/>
      <c r="D125" s="18"/>
      <c r="E125" s="18"/>
      <c r="F125" s="18"/>
      <c r="G125" s="18"/>
      <c r="H125" s="18"/>
      <c r="I125" s="18"/>
      <c r="J125" s="18"/>
      <c r="K125" s="18"/>
      <c r="L125" s="18"/>
      <c r="M125" s="18"/>
      <c r="N125" s="18"/>
      <c r="O125" s="18"/>
    </row>
    <row r="126" spans="2:15" s="24" customFormat="1" hidden="1" x14ac:dyDescent="0.2">
      <c r="B126" s="18"/>
      <c r="C126" s="18"/>
      <c r="D126" s="18"/>
      <c r="E126" s="18"/>
      <c r="F126" s="18"/>
      <c r="G126" s="18"/>
      <c r="H126" s="18"/>
      <c r="I126" s="18"/>
      <c r="J126" s="18"/>
      <c r="K126" s="18"/>
      <c r="L126" s="18"/>
      <c r="M126" s="18"/>
      <c r="N126" s="18"/>
      <c r="O126" s="18"/>
    </row>
    <row r="127" spans="2:15" s="24" customFormat="1" hidden="1" x14ac:dyDescent="0.2">
      <c r="B127" s="18"/>
      <c r="C127" s="18"/>
      <c r="D127" s="18"/>
      <c r="E127" s="18"/>
      <c r="F127" s="18"/>
      <c r="G127" s="18"/>
      <c r="H127" s="18"/>
      <c r="I127" s="18"/>
      <c r="J127" s="18"/>
      <c r="K127" s="18"/>
      <c r="L127" s="18"/>
      <c r="M127" s="18"/>
      <c r="N127" s="18"/>
      <c r="O127" s="18"/>
    </row>
    <row r="128" spans="2:15" s="24" customFormat="1" hidden="1" x14ac:dyDescent="0.2">
      <c r="B128" s="18"/>
      <c r="C128" s="18"/>
      <c r="D128" s="18"/>
      <c r="E128" s="18"/>
      <c r="F128" s="18"/>
      <c r="G128" s="18"/>
      <c r="H128" s="18"/>
      <c r="I128" s="18"/>
      <c r="J128" s="18"/>
      <c r="K128" s="19"/>
      <c r="L128" s="19"/>
      <c r="M128" s="18"/>
      <c r="N128" s="18"/>
      <c r="O128" s="18"/>
    </row>
    <row r="129" spans="2:15" s="24" customFormat="1" hidden="1" x14ac:dyDescent="0.2">
      <c r="B129" s="18"/>
      <c r="C129" s="18"/>
      <c r="D129" s="18"/>
      <c r="E129" s="18"/>
      <c r="F129" s="18"/>
      <c r="G129" s="18"/>
      <c r="H129" s="18"/>
      <c r="I129" s="18"/>
      <c r="J129" s="18"/>
      <c r="K129" s="19"/>
      <c r="L129" s="19"/>
      <c r="M129" s="18"/>
      <c r="N129" s="18"/>
      <c r="O129" s="18"/>
    </row>
    <row r="130" spans="2:15" s="24" customFormat="1" hidden="1" x14ac:dyDescent="0.2">
      <c r="B130" s="18"/>
      <c r="C130" s="18"/>
      <c r="D130" s="18"/>
      <c r="E130" s="18"/>
      <c r="F130" s="18"/>
      <c r="G130" s="18"/>
      <c r="H130" s="18"/>
      <c r="I130" s="18"/>
      <c r="J130" s="18"/>
      <c r="K130" s="19"/>
      <c r="L130" s="19"/>
      <c r="M130" s="18"/>
      <c r="N130" s="18"/>
      <c r="O130" s="18"/>
    </row>
    <row r="131" spans="2:15" s="24" customFormat="1" hidden="1" x14ac:dyDescent="0.2">
      <c r="B131" s="18"/>
      <c r="C131" s="18"/>
      <c r="D131" s="18"/>
      <c r="E131" s="18"/>
      <c r="F131" s="18"/>
      <c r="G131" s="18"/>
      <c r="H131" s="18"/>
      <c r="I131" s="18"/>
      <c r="J131" s="18"/>
      <c r="K131" s="19"/>
      <c r="L131" s="19"/>
      <c r="M131" s="18"/>
      <c r="N131" s="18"/>
      <c r="O131" s="18"/>
    </row>
    <row r="132" spans="2:15" s="24" customFormat="1" hidden="1" x14ac:dyDescent="0.2">
      <c r="B132" s="18"/>
      <c r="C132" s="18"/>
      <c r="D132" s="18"/>
      <c r="E132" s="18"/>
      <c r="F132" s="18"/>
      <c r="G132" s="18"/>
      <c r="H132" s="18"/>
      <c r="I132" s="18"/>
      <c r="J132" s="18"/>
      <c r="K132" s="19"/>
      <c r="L132" s="19"/>
      <c r="M132" s="18"/>
      <c r="N132" s="18"/>
      <c r="O132" s="18"/>
    </row>
    <row r="133" spans="2:15" s="24" customFormat="1" hidden="1" x14ac:dyDescent="0.2">
      <c r="B133" s="18"/>
      <c r="C133" s="18"/>
      <c r="D133" s="18"/>
      <c r="E133" s="18"/>
      <c r="F133" s="18"/>
      <c r="G133" s="18"/>
      <c r="H133" s="18"/>
      <c r="I133" s="18"/>
      <c r="J133" s="18"/>
      <c r="K133" s="19"/>
      <c r="L133" s="19"/>
      <c r="M133" s="18"/>
      <c r="N133" s="18"/>
      <c r="O133" s="18"/>
    </row>
    <row r="134" spans="2:15" s="24" customFormat="1" hidden="1" x14ac:dyDescent="0.2">
      <c r="B134" s="18"/>
      <c r="C134" s="18"/>
      <c r="D134" s="18"/>
      <c r="E134" s="18"/>
      <c r="F134" s="18"/>
      <c r="G134" s="18"/>
      <c r="H134" s="18"/>
      <c r="I134" s="18"/>
      <c r="J134" s="18"/>
      <c r="K134" s="19"/>
      <c r="L134" s="19"/>
      <c r="M134" s="18"/>
      <c r="N134" s="18"/>
      <c r="O134" s="18"/>
    </row>
    <row r="135" spans="2:15" s="24" customFormat="1" hidden="1" x14ac:dyDescent="0.2">
      <c r="B135" s="18"/>
      <c r="C135" s="18"/>
      <c r="D135" s="18"/>
      <c r="E135" s="18"/>
      <c r="F135" s="18"/>
      <c r="G135" s="18"/>
      <c r="H135" s="18"/>
      <c r="I135" s="18"/>
      <c r="J135" s="18"/>
      <c r="K135" s="19"/>
      <c r="L135" s="19"/>
      <c r="M135" s="18"/>
      <c r="N135" s="18"/>
      <c r="O135" s="18"/>
    </row>
    <row r="136" spans="2:15" s="24" customFormat="1" hidden="1" x14ac:dyDescent="0.2">
      <c r="B136" s="18"/>
      <c r="C136" s="18"/>
      <c r="D136" s="18"/>
      <c r="E136" s="18"/>
      <c r="F136" s="18"/>
      <c r="G136" s="18"/>
      <c r="H136" s="18"/>
      <c r="I136" s="18"/>
      <c r="J136" s="18"/>
      <c r="K136" s="19"/>
      <c r="L136" s="19"/>
      <c r="M136" s="18"/>
      <c r="N136" s="18"/>
      <c r="O136" s="18"/>
    </row>
    <row r="137" spans="2:15" s="24" customFormat="1" hidden="1" x14ac:dyDescent="0.2">
      <c r="B137" s="18"/>
      <c r="C137" s="18"/>
      <c r="D137" s="18"/>
      <c r="E137" s="18"/>
      <c r="F137" s="18"/>
      <c r="G137" s="18"/>
      <c r="H137" s="18"/>
      <c r="I137" s="18"/>
      <c r="J137" s="18"/>
      <c r="K137" s="19"/>
      <c r="L137" s="19"/>
      <c r="M137" s="18"/>
      <c r="N137" s="18"/>
      <c r="O137" s="18"/>
    </row>
    <row r="138" spans="2:15" s="24" customFormat="1" hidden="1" x14ac:dyDescent="0.2">
      <c r="B138" s="18"/>
      <c r="C138" s="18"/>
      <c r="D138" s="18"/>
      <c r="E138" s="18"/>
      <c r="F138" s="18"/>
      <c r="G138" s="18"/>
      <c r="H138" s="18"/>
      <c r="I138" s="18"/>
      <c r="J138" s="18"/>
      <c r="K138" s="19"/>
      <c r="L138" s="19"/>
      <c r="M138" s="18"/>
      <c r="N138" s="18"/>
      <c r="O138" s="18"/>
    </row>
    <row r="139" spans="2:15" s="24" customFormat="1" hidden="1" x14ac:dyDescent="0.2">
      <c r="B139" s="18"/>
      <c r="C139" s="18"/>
      <c r="D139" s="18"/>
      <c r="E139" s="18"/>
      <c r="F139" s="18"/>
      <c r="G139" s="18"/>
      <c r="H139" s="18"/>
      <c r="I139" s="18"/>
      <c r="J139" s="18"/>
      <c r="K139" s="19"/>
      <c r="L139" s="19"/>
      <c r="M139" s="18"/>
      <c r="N139" s="18"/>
      <c r="O139" s="18"/>
    </row>
    <row r="140" spans="2:15" s="24" customFormat="1" hidden="1" x14ac:dyDescent="0.2">
      <c r="B140" s="18"/>
      <c r="C140" s="18"/>
      <c r="D140" s="18"/>
      <c r="E140" s="18"/>
      <c r="F140" s="18"/>
      <c r="G140" s="18"/>
      <c r="H140" s="18"/>
      <c r="I140" s="18"/>
      <c r="J140" s="18"/>
      <c r="K140" s="19"/>
      <c r="L140" s="19"/>
      <c r="M140" s="18"/>
      <c r="N140" s="18"/>
      <c r="O140" s="18"/>
    </row>
    <row r="141" spans="2:15" s="24" customFormat="1" hidden="1" x14ac:dyDescent="0.2">
      <c r="B141" s="18"/>
      <c r="C141" s="18"/>
      <c r="D141" s="18"/>
      <c r="E141" s="18"/>
      <c r="F141" s="18"/>
      <c r="G141" s="18"/>
      <c r="H141" s="18"/>
      <c r="I141" s="18"/>
      <c r="J141" s="18"/>
      <c r="K141" s="19"/>
      <c r="L141" s="19"/>
      <c r="M141" s="18"/>
      <c r="N141" s="18"/>
      <c r="O141" s="18"/>
    </row>
    <row r="142" spans="2:15" s="24" customFormat="1" hidden="1" x14ac:dyDescent="0.2">
      <c r="B142" s="18"/>
      <c r="C142" s="18"/>
      <c r="D142" s="18"/>
      <c r="E142" s="18"/>
      <c r="F142" s="18"/>
      <c r="G142" s="18"/>
      <c r="H142" s="18"/>
      <c r="I142" s="18"/>
      <c r="J142" s="18"/>
      <c r="K142" s="19"/>
      <c r="L142" s="19"/>
      <c r="M142" s="18"/>
      <c r="N142" s="18"/>
      <c r="O142" s="18"/>
    </row>
    <row r="143" spans="2:15" s="24" customFormat="1" hidden="1" x14ac:dyDescent="0.2">
      <c r="B143" s="18"/>
      <c r="C143" s="18"/>
      <c r="D143" s="18"/>
      <c r="E143" s="18"/>
      <c r="F143" s="18"/>
      <c r="G143" s="18"/>
      <c r="H143" s="18"/>
      <c r="I143" s="18"/>
      <c r="J143" s="18"/>
      <c r="K143" s="19"/>
      <c r="L143" s="19"/>
      <c r="M143" s="18"/>
      <c r="N143" s="18"/>
      <c r="O143" s="18"/>
    </row>
    <row r="144" spans="2:15" s="24" customFormat="1" hidden="1" x14ac:dyDescent="0.2">
      <c r="B144" s="18"/>
      <c r="C144" s="18"/>
      <c r="D144" s="18"/>
      <c r="E144" s="18"/>
      <c r="F144" s="18"/>
      <c r="G144" s="18"/>
      <c r="H144" s="18"/>
      <c r="I144" s="18"/>
      <c r="J144" s="18"/>
      <c r="K144" s="19"/>
      <c r="L144" s="19"/>
      <c r="M144" s="18"/>
      <c r="N144" s="18"/>
      <c r="O144" s="18"/>
    </row>
    <row r="145" spans="2:15" s="24" customFormat="1" hidden="1" x14ac:dyDescent="0.2">
      <c r="B145" s="18"/>
      <c r="C145" s="18"/>
      <c r="D145" s="18"/>
      <c r="E145" s="18"/>
      <c r="F145" s="18"/>
      <c r="G145" s="18"/>
      <c r="H145" s="18"/>
      <c r="I145" s="18"/>
      <c r="J145" s="18"/>
      <c r="K145" s="19"/>
      <c r="L145" s="19"/>
      <c r="M145" s="18"/>
      <c r="N145" s="18"/>
      <c r="O145" s="18"/>
    </row>
    <row r="146" spans="2:15" s="24" customFormat="1" hidden="1" x14ac:dyDescent="0.2">
      <c r="B146" s="18"/>
      <c r="C146" s="18"/>
      <c r="D146" s="18"/>
      <c r="E146" s="18"/>
      <c r="F146" s="18"/>
      <c r="G146" s="18"/>
      <c r="H146" s="18"/>
      <c r="I146" s="18"/>
      <c r="J146" s="18"/>
      <c r="K146" s="19"/>
      <c r="L146" s="19"/>
      <c r="M146" s="18"/>
      <c r="N146" s="18"/>
      <c r="O146" s="18"/>
    </row>
    <row r="147" spans="2:15" s="24" customFormat="1" hidden="1" x14ac:dyDescent="0.2">
      <c r="B147" s="18"/>
      <c r="C147" s="18"/>
      <c r="D147" s="18"/>
      <c r="E147" s="18"/>
      <c r="F147" s="18"/>
      <c r="G147" s="18"/>
      <c r="H147" s="18"/>
      <c r="I147" s="18"/>
      <c r="J147" s="18"/>
      <c r="K147" s="19"/>
      <c r="L147" s="19"/>
      <c r="M147" s="18"/>
      <c r="N147" s="18"/>
      <c r="O147" s="18"/>
    </row>
    <row r="148" spans="2:15" s="24" customFormat="1" hidden="1" x14ac:dyDescent="0.2">
      <c r="B148" s="18"/>
      <c r="C148" s="18"/>
      <c r="D148" s="18"/>
      <c r="E148" s="18"/>
      <c r="F148" s="18"/>
      <c r="G148" s="18"/>
      <c r="H148" s="18"/>
      <c r="I148" s="18"/>
      <c r="J148" s="18"/>
      <c r="K148" s="19"/>
      <c r="L148" s="19"/>
      <c r="M148" s="18"/>
      <c r="N148" s="18"/>
      <c r="O148" s="18"/>
    </row>
    <row r="149" spans="2:15" s="24" customFormat="1" hidden="1" x14ac:dyDescent="0.2">
      <c r="B149" s="18"/>
      <c r="C149" s="18"/>
      <c r="D149" s="18"/>
      <c r="E149" s="18"/>
      <c r="F149" s="18"/>
      <c r="G149" s="18"/>
      <c r="H149" s="18"/>
      <c r="I149" s="18"/>
      <c r="J149" s="18"/>
      <c r="K149" s="19"/>
      <c r="L149" s="19"/>
      <c r="M149" s="18"/>
      <c r="N149" s="18"/>
      <c r="O149" s="18"/>
    </row>
    <row r="150" spans="2:15" s="24" customFormat="1" hidden="1" x14ac:dyDescent="0.2">
      <c r="B150" s="18"/>
      <c r="C150" s="18"/>
      <c r="D150" s="18"/>
      <c r="E150" s="18"/>
      <c r="F150" s="18"/>
      <c r="G150" s="18"/>
      <c r="H150" s="18"/>
      <c r="I150" s="18"/>
      <c r="J150" s="18"/>
      <c r="K150" s="19"/>
      <c r="L150" s="19"/>
      <c r="M150" s="18"/>
      <c r="N150" s="18"/>
      <c r="O150" s="18"/>
    </row>
    <row r="151" spans="2:15" s="24" customFormat="1" hidden="1" x14ac:dyDescent="0.2">
      <c r="B151" s="18"/>
      <c r="C151" s="18"/>
      <c r="D151" s="18"/>
      <c r="E151" s="18"/>
      <c r="F151" s="18"/>
      <c r="G151" s="18"/>
      <c r="H151" s="18"/>
      <c r="I151" s="18"/>
      <c r="J151" s="18"/>
      <c r="K151" s="19"/>
      <c r="L151" s="19"/>
      <c r="M151" s="18"/>
      <c r="N151" s="18"/>
      <c r="O151" s="18"/>
    </row>
    <row r="152" spans="2:15" s="24" customFormat="1" hidden="1" x14ac:dyDescent="0.2">
      <c r="B152" s="18"/>
      <c r="C152" s="18"/>
      <c r="D152" s="18"/>
      <c r="E152" s="18"/>
      <c r="F152" s="18"/>
      <c r="G152" s="18"/>
      <c r="H152" s="18"/>
      <c r="I152" s="18"/>
      <c r="J152" s="18"/>
      <c r="K152" s="19"/>
      <c r="L152" s="19"/>
      <c r="M152" s="18"/>
      <c r="N152" s="18"/>
      <c r="O152" s="18"/>
    </row>
    <row r="153" spans="2:15" s="24" customFormat="1" hidden="1" x14ac:dyDescent="0.2">
      <c r="B153" s="18"/>
      <c r="C153" s="18"/>
      <c r="D153" s="18"/>
      <c r="E153" s="18"/>
      <c r="F153" s="18"/>
      <c r="G153" s="18"/>
      <c r="H153" s="18"/>
      <c r="I153" s="18"/>
      <c r="J153" s="18"/>
      <c r="K153" s="19"/>
      <c r="L153" s="19"/>
      <c r="M153" s="18"/>
      <c r="N153" s="18"/>
      <c r="O153" s="18"/>
    </row>
    <row r="154" spans="2:15" s="24" customFormat="1" hidden="1" x14ac:dyDescent="0.2">
      <c r="B154" s="18"/>
      <c r="C154" s="18"/>
      <c r="D154" s="18"/>
      <c r="E154" s="18"/>
      <c r="F154" s="18"/>
      <c r="G154" s="18"/>
      <c r="H154" s="18"/>
      <c r="I154" s="18"/>
      <c r="J154" s="18"/>
      <c r="K154" s="19"/>
      <c r="L154" s="19"/>
      <c r="M154" s="18"/>
      <c r="N154" s="18"/>
      <c r="O154" s="18"/>
    </row>
    <row r="155" spans="2:15" s="24" customFormat="1" hidden="1" x14ac:dyDescent="0.2">
      <c r="B155" s="18"/>
      <c r="C155" s="18"/>
      <c r="D155" s="18"/>
      <c r="E155" s="18"/>
      <c r="F155" s="18"/>
      <c r="G155" s="18"/>
      <c r="H155" s="18"/>
      <c r="I155" s="18"/>
      <c r="J155" s="18"/>
      <c r="K155" s="19"/>
      <c r="L155" s="19"/>
      <c r="M155" s="18"/>
      <c r="N155" s="18"/>
      <c r="O155" s="18"/>
    </row>
    <row r="156" spans="2:15" s="24" customFormat="1" hidden="1" x14ac:dyDescent="0.2">
      <c r="B156" s="18"/>
      <c r="C156" s="18"/>
      <c r="D156" s="18"/>
      <c r="E156" s="18"/>
      <c r="F156" s="18"/>
      <c r="G156" s="18"/>
      <c r="H156" s="18"/>
      <c r="I156" s="18"/>
      <c r="J156" s="18"/>
      <c r="K156" s="19"/>
      <c r="L156" s="19"/>
      <c r="M156" s="18"/>
      <c r="N156" s="18"/>
      <c r="O156" s="18"/>
    </row>
    <row r="157" spans="2:15" s="24" customFormat="1" hidden="1" x14ac:dyDescent="0.2">
      <c r="B157" s="18"/>
      <c r="C157" s="18"/>
      <c r="D157" s="18"/>
      <c r="E157" s="18"/>
      <c r="F157" s="18"/>
      <c r="G157" s="18"/>
      <c r="H157" s="18"/>
      <c r="I157" s="18"/>
      <c r="J157" s="18"/>
      <c r="K157" s="19"/>
      <c r="L157" s="19"/>
      <c r="M157" s="18"/>
      <c r="N157" s="18"/>
      <c r="O157" s="18"/>
    </row>
    <row r="158" spans="2:15" s="24" customFormat="1" hidden="1" x14ac:dyDescent="0.2">
      <c r="B158" s="18"/>
      <c r="C158" s="18"/>
      <c r="D158" s="18"/>
      <c r="E158" s="18"/>
      <c r="F158" s="18"/>
      <c r="G158" s="18"/>
      <c r="H158" s="18"/>
      <c r="I158" s="18"/>
      <c r="J158" s="18"/>
      <c r="K158" s="19"/>
      <c r="L158" s="19"/>
      <c r="M158" s="18"/>
      <c r="N158" s="18"/>
      <c r="O158" s="18"/>
    </row>
    <row r="159" spans="2:15" s="24" customFormat="1" hidden="1" x14ac:dyDescent="0.2">
      <c r="B159" s="18"/>
      <c r="C159" s="18"/>
      <c r="D159" s="18"/>
      <c r="E159" s="18"/>
      <c r="F159" s="18"/>
      <c r="G159" s="18"/>
      <c r="H159" s="18"/>
      <c r="I159" s="18"/>
      <c r="J159" s="18"/>
      <c r="K159" s="19"/>
      <c r="L159" s="19"/>
      <c r="M159" s="18"/>
      <c r="N159" s="18"/>
      <c r="O159" s="18"/>
    </row>
    <row r="160" spans="2:15" s="24" customFormat="1" hidden="1" x14ac:dyDescent="0.2">
      <c r="B160" s="18"/>
      <c r="C160" s="18"/>
      <c r="D160" s="18"/>
      <c r="E160" s="18"/>
      <c r="F160" s="18"/>
      <c r="G160" s="18"/>
      <c r="H160" s="18"/>
      <c r="I160" s="18"/>
      <c r="J160" s="18"/>
      <c r="K160" s="19"/>
      <c r="L160" s="19"/>
      <c r="M160" s="18"/>
      <c r="N160" s="18"/>
      <c r="O160" s="18"/>
    </row>
    <row r="161" spans="5:15" s="24" customFormat="1" hidden="1" x14ac:dyDescent="0.2">
      <c r="E161" s="18"/>
      <c r="F161" s="18"/>
      <c r="G161" s="18"/>
      <c r="H161" s="18"/>
      <c r="I161" s="18"/>
      <c r="J161" s="18"/>
      <c r="K161" s="19"/>
      <c r="L161" s="19"/>
      <c r="M161" s="18"/>
      <c r="N161" s="18"/>
      <c r="O161" s="18"/>
    </row>
  </sheetData>
  <sheetProtection sheet="1" objects="1" scenarios="1"/>
  <conditionalFormatting sqref="G4:G6">
    <cfRule type="cellIs" dxfId="22" priority="1" stopIfTrue="1" operator="equal">
      <formula>"Ga naar het volgende tabblad"</formula>
    </cfRule>
  </conditionalFormatting>
  <conditionalFormatting sqref="F4:F6 F8">
    <cfRule type="cellIs" dxfId="21" priority="2" stopIfTrue="1" operator="equal">
      <formula>#REF!</formula>
    </cfRule>
    <cfRule type="cellIs" dxfId="20" priority="3" stopIfTrue="1" operator="equal">
      <formula>#REF!</formula>
    </cfRule>
    <cfRule type="cellIs" dxfId="19" priority="4" stopIfTrue="1" operator="equal">
      <formula>#REF!</formula>
    </cfRule>
  </conditionalFormatting>
  <conditionalFormatting sqref="G8">
    <cfRule type="cellIs" dxfId="18" priority="5" stopIfTrue="1" operator="equal">
      <formula>"Ga naar het volgende tabblad"</formula>
    </cfRule>
  </conditionalFormatting>
  <conditionalFormatting sqref="G7">
    <cfRule type="cellIs" dxfId="17" priority="6" stopIfTrue="1" operator="equal">
      <formula>"Nee. Ga door naar het volgende tabblad."</formula>
    </cfRule>
  </conditionalFormatting>
  <conditionalFormatting sqref="G20:G83">
    <cfRule type="cellIs" dxfId="16" priority="7" stopIfTrue="1" operator="equal">
      <formula>"Maatregel n.v.t."</formula>
    </cfRule>
  </conditionalFormatting>
  <conditionalFormatting sqref="D8">
    <cfRule type="cellIs" dxfId="15" priority="8" stopIfTrue="1" operator="equal">
      <formula>"Nee. Ga door naar het volgende tabblad."</formula>
    </cfRule>
    <cfRule type="cellIs" dxfId="14" priority="9" stopIfTrue="1" operator="equal">
      <formula>$F$18</formula>
    </cfRule>
  </conditionalFormatting>
  <conditionalFormatting sqref="F20:F83">
    <cfRule type="cellIs" dxfId="13" priority="10" stopIfTrue="1" operator="equal">
      <formula>$F$14</formula>
    </cfRule>
    <cfRule type="cellIs" dxfId="12" priority="11" stopIfTrue="1" operator="equal">
      <formula>$F$13</formula>
    </cfRule>
  </conditionalFormatting>
  <dataValidations count="2">
    <dataValidation type="list" allowBlank="1" showInputMessage="1" showErrorMessage="1" sqref="F20:F83">
      <formula1>$F$12:$F$14</formula1>
    </dataValidation>
    <dataValidation type="list" allowBlank="1" showInputMessage="1" showErrorMessage="1" sqref="D8">
      <formula1>$F$16:$F$18</formula1>
    </dataValidation>
  </dataValidations>
  <pageMargins left="0.74803149606299213" right="0.74803149606299213" top="0.98425196850393704" bottom="0.98425196850393704" header="0.51181102362204722" footer="0.51181102362204722"/>
  <pageSetup paperSize="8" scale="77" fitToHeight="0" orientation="landscape" r:id="rId1"/>
  <headerFooter alignWithMargins="0"/>
  <colBreaks count="1" manualBreakCount="1">
    <brk id="8" max="8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B1:N281"/>
  <sheetViews>
    <sheetView showGridLines="0" showRowColHeaders="0" zoomScaleNormal="100" workbookViewId="0">
      <pane xSplit="1" ySplit="10" topLeftCell="B11" activePane="bottomRight" state="frozen"/>
      <selection pane="topRight" activeCell="B1" sqref="B1"/>
      <selection pane="bottomLeft" activeCell="A11" sqref="A11"/>
      <selection pane="bottomRight" activeCell="D85" sqref="D85"/>
    </sheetView>
  </sheetViews>
  <sheetFormatPr defaultColWidth="9.09765625" defaultRowHeight="11.25" customHeight="1"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hidden="1" customWidth="1"/>
    <col min="10" max="14" width="12" style="19" hidden="1" customWidth="1"/>
    <col min="15" max="16383" width="0" style="17" hidden="1" customWidth="1"/>
    <col min="16384" max="16384" width="2.69921875" style="17" customWidth="1"/>
  </cols>
  <sheetData>
    <row r="1" spans="2:14" ht="11.15" customHeight="1" x14ac:dyDescent="0.2">
      <c r="F1" s="18"/>
      <c r="G1" s="18"/>
      <c r="H1" s="18"/>
    </row>
    <row r="2" spans="2:14" ht="25" customHeight="1" x14ac:dyDescent="0.5">
      <c r="B2" s="186" t="s">
        <v>2428</v>
      </c>
      <c r="C2" s="187"/>
      <c r="D2" s="188"/>
      <c r="E2" s="145"/>
      <c r="F2" s="238"/>
      <c r="G2" s="239"/>
      <c r="H2" s="240"/>
    </row>
    <row r="3" spans="2:14" ht="11.15" customHeight="1" x14ac:dyDescent="0.5">
      <c r="B3" s="129"/>
      <c r="C3" s="49"/>
      <c r="D3" s="130"/>
      <c r="E3" s="146"/>
      <c r="F3" s="172" t="s">
        <v>2596</v>
      </c>
      <c r="G3" s="174"/>
      <c r="H3" s="175"/>
    </row>
    <row r="4" spans="2:14" ht="11.15" customHeight="1" x14ac:dyDescent="0.25">
      <c r="B4" s="126" t="s">
        <v>1093</v>
      </c>
      <c r="C4" s="293" t="str">
        <f>+Afgas_afvalwaterbeh!C4</f>
        <v/>
      </c>
      <c r="D4" s="128"/>
      <c r="E4" s="22"/>
      <c r="F4" s="233"/>
      <c r="G4" s="176"/>
      <c r="H4" s="173"/>
    </row>
    <row r="5" spans="2:14" ht="11.15" customHeight="1" x14ac:dyDescent="0.25">
      <c r="B5" s="126" t="s">
        <v>1091</v>
      </c>
      <c r="C5" s="293" t="str">
        <f>+Afgas_afvalwaterbeh!C5</f>
        <v/>
      </c>
      <c r="D5" s="128"/>
      <c r="E5" s="22"/>
      <c r="F5" s="233"/>
      <c r="G5" s="176"/>
      <c r="H5" s="173"/>
    </row>
    <row r="6" spans="2:14" ht="11.15" customHeight="1" x14ac:dyDescent="0.2">
      <c r="B6" s="158"/>
      <c r="C6" s="159"/>
      <c r="D6" s="128"/>
      <c r="E6" s="22"/>
      <c r="F6" s="233"/>
      <c r="G6" s="174"/>
      <c r="H6" s="173"/>
    </row>
    <row r="7" spans="2:14" ht="39" customHeight="1" x14ac:dyDescent="0.2">
      <c r="B7" s="129"/>
      <c r="C7" s="49"/>
      <c r="D7" s="223" t="s">
        <v>2356</v>
      </c>
      <c r="E7" s="22"/>
      <c r="F7" s="220" t="s">
        <v>1140</v>
      </c>
      <c r="G7" s="177"/>
      <c r="H7" s="173"/>
    </row>
    <row r="8" spans="2:14" ht="42" customHeight="1" x14ac:dyDescent="0.2">
      <c r="B8" s="129"/>
      <c r="C8" s="49"/>
      <c r="D8" s="218"/>
      <c r="E8" s="22"/>
      <c r="F8" s="221"/>
      <c r="G8" s="178"/>
      <c r="H8" s="173"/>
    </row>
    <row r="9" spans="2:14" ht="10" x14ac:dyDescent="0.2">
      <c r="B9" s="129"/>
      <c r="C9" s="49"/>
      <c r="D9" s="130"/>
      <c r="F9" s="234"/>
      <c r="G9" s="185"/>
      <c r="H9" s="235"/>
    </row>
    <row r="10" spans="2:14" s="24" customFormat="1" ht="39" x14ac:dyDescent="0.3">
      <c r="B10" s="131" t="s">
        <v>646</v>
      </c>
      <c r="C10" s="132" t="s">
        <v>1076</v>
      </c>
      <c r="D10" s="133" t="s">
        <v>1075</v>
      </c>
      <c r="E10" s="28"/>
      <c r="F10" s="161" t="s">
        <v>2355</v>
      </c>
      <c r="G10" s="161" t="s">
        <v>2591</v>
      </c>
      <c r="H10" s="162" t="s">
        <v>2344</v>
      </c>
      <c r="I10" s="29"/>
      <c r="J10" s="18"/>
      <c r="K10" s="18" t="s">
        <v>662</v>
      </c>
      <c r="L10" s="18" t="s">
        <v>365</v>
      </c>
      <c r="M10" s="18"/>
      <c r="N10" s="18"/>
    </row>
    <row r="11" spans="2:14" s="24" customFormat="1" ht="11.15" customHeight="1" x14ac:dyDescent="0.25">
      <c r="B11" s="30"/>
      <c r="C11" s="30"/>
      <c r="D11" s="30"/>
      <c r="E11" s="28"/>
      <c r="F11" s="28"/>
      <c r="G11" s="28"/>
      <c r="H11" s="28"/>
      <c r="I11" s="28"/>
      <c r="J11" s="18"/>
      <c r="K11" s="18"/>
      <c r="L11" s="18"/>
      <c r="M11" s="18"/>
      <c r="N11" s="18"/>
    </row>
    <row r="12" spans="2:14" s="24" customFormat="1" ht="10.5" hidden="1" x14ac:dyDescent="0.25">
      <c r="B12" s="30"/>
      <c r="C12" s="30"/>
      <c r="D12" s="30"/>
      <c r="E12" s="28"/>
      <c r="F12" s="17" t="s">
        <v>1081</v>
      </c>
      <c r="G12" s="17"/>
      <c r="H12" s="17"/>
      <c r="I12" s="28"/>
      <c r="J12" s="18"/>
      <c r="K12" s="17">
        <f>SUM(K20:K126)</f>
        <v>3</v>
      </c>
      <c r="L12" s="17" t="e">
        <f>SUM(L20:L126)</f>
        <v>#REF!</v>
      </c>
      <c r="M12" s="18"/>
      <c r="N12" s="18"/>
    </row>
    <row r="13" spans="2:14" s="24" customFormat="1" ht="10.5" hidden="1" x14ac:dyDescent="0.25">
      <c r="B13" s="30"/>
      <c r="C13" s="30"/>
      <c r="D13" s="30"/>
      <c r="E13" s="28"/>
      <c r="F13" s="17" t="s">
        <v>1074</v>
      </c>
      <c r="G13" s="17"/>
      <c r="H13" s="17"/>
      <c r="I13" s="28"/>
      <c r="J13" s="18"/>
      <c r="K13" s="17"/>
      <c r="L13" s="17"/>
      <c r="M13" s="18"/>
      <c r="N13" s="18"/>
    </row>
    <row r="14" spans="2:14" s="24" customFormat="1" ht="10.5" hidden="1" x14ac:dyDescent="0.25">
      <c r="B14" s="30"/>
      <c r="C14" s="30"/>
      <c r="D14" s="30"/>
      <c r="E14" s="28"/>
      <c r="F14" s="17" t="s">
        <v>570</v>
      </c>
      <c r="G14" s="17"/>
      <c r="H14" s="17"/>
      <c r="I14" s="28"/>
      <c r="J14" s="18"/>
      <c r="K14" s="17"/>
      <c r="L14" s="17"/>
      <c r="M14" s="18"/>
      <c r="N14" s="18"/>
    </row>
    <row r="15" spans="2:14" s="24" customFormat="1" ht="10.5" hidden="1" x14ac:dyDescent="0.25">
      <c r="B15" s="30"/>
      <c r="C15" s="30"/>
      <c r="D15" s="30"/>
      <c r="E15" s="28"/>
      <c r="F15" s="19"/>
      <c r="G15" s="17"/>
      <c r="H15" s="17"/>
      <c r="I15" s="28"/>
      <c r="J15" s="18"/>
      <c r="K15" s="17"/>
      <c r="L15" s="17"/>
      <c r="M15" s="18"/>
      <c r="N15" s="18"/>
    </row>
    <row r="16" spans="2:14" s="24" customFormat="1" ht="10.5" hidden="1" x14ac:dyDescent="0.25">
      <c r="B16" s="30"/>
      <c r="C16" s="30"/>
      <c r="D16" s="30"/>
      <c r="E16" s="28"/>
      <c r="F16" s="17" t="s">
        <v>1083</v>
      </c>
      <c r="G16" s="17"/>
      <c r="H16" s="17"/>
      <c r="I16" s="28"/>
      <c r="J16" s="18"/>
      <c r="K16" s="17"/>
      <c r="L16" s="17"/>
      <c r="M16" s="18"/>
      <c r="N16" s="18"/>
    </row>
    <row r="17" spans="2:14" s="24" customFormat="1" ht="10.5" hidden="1" x14ac:dyDescent="0.25">
      <c r="B17" s="30"/>
      <c r="C17" s="30"/>
      <c r="D17" s="30"/>
      <c r="E17" s="28"/>
      <c r="F17" s="17" t="s">
        <v>2358</v>
      </c>
      <c r="G17" s="17"/>
      <c r="H17" s="17"/>
      <c r="I17" s="28"/>
      <c r="J17" s="18"/>
      <c r="K17" s="17"/>
      <c r="L17" s="17"/>
      <c r="M17" s="18"/>
      <c r="N17" s="18"/>
    </row>
    <row r="18" spans="2:14" s="24" customFormat="1" ht="10.5" hidden="1" x14ac:dyDescent="0.25">
      <c r="B18" s="30"/>
      <c r="C18" s="30"/>
      <c r="D18" s="30"/>
      <c r="E18" s="28"/>
      <c r="F18" s="17" t="s">
        <v>1142</v>
      </c>
      <c r="G18" s="17"/>
      <c r="H18" s="17"/>
      <c r="I18" s="28"/>
      <c r="J18" s="18"/>
      <c r="K18" s="17"/>
      <c r="L18" s="17"/>
      <c r="M18" s="18"/>
      <c r="N18" s="18"/>
    </row>
    <row r="19" spans="2:14" s="24" customFormat="1" ht="10.5" hidden="1" x14ac:dyDescent="0.25">
      <c r="B19" s="30"/>
      <c r="C19" s="30"/>
      <c r="D19" s="30"/>
      <c r="E19" s="28"/>
      <c r="F19" s="17"/>
      <c r="G19" s="17"/>
      <c r="H19" s="17"/>
      <c r="I19" s="28"/>
      <c r="J19" s="18"/>
      <c r="K19" s="18"/>
      <c r="L19" s="18"/>
      <c r="M19" s="18"/>
      <c r="N19" s="18"/>
    </row>
    <row r="20" spans="2:14" ht="26" x14ac:dyDescent="0.2">
      <c r="B20" s="305" t="s">
        <v>1875</v>
      </c>
      <c r="C20" s="189"/>
      <c r="D20" s="189"/>
      <c r="E20" s="134"/>
      <c r="F20" s="190"/>
      <c r="G20" s="190" t="str">
        <f t="shared" ref="G20:G126" si="0">+IF($F20="Nee, geheel niet van toepassing", "Maatregel n.v.t.", " ")</f>
        <v xml:space="preserve"> </v>
      </c>
      <c r="H20" s="191" t="str">
        <f t="shared" ref="H20:H126" si="1">+IF($D$8=$F$17,"N.v.t."," ")</f>
        <v xml:space="preserve"> </v>
      </c>
      <c r="I20" s="151"/>
      <c r="K20" s="19">
        <f>+IF(F20=" "," ",IF(F20=$F$13,0,1))</f>
        <v>1</v>
      </c>
      <c r="L20" s="19" t="e">
        <f>+IF(#REF!=" "," ",IF(#REF!=#REF!,0,IF(#REF!=#REF!,0,1)))</f>
        <v>#REF!</v>
      </c>
    </row>
    <row r="21" spans="2:14" ht="13" x14ac:dyDescent="0.2">
      <c r="B21" s="305" t="s">
        <v>2524</v>
      </c>
      <c r="C21" s="189"/>
      <c r="D21" s="189"/>
      <c r="E21" s="137"/>
      <c r="F21" s="190" t="str">
        <f>+IF($D$8=$F$17, $F$13, " ")</f>
        <v xml:space="preserve"> </v>
      </c>
      <c r="G21" s="190" t="str">
        <f t="shared" si="0"/>
        <v xml:space="preserve"> </v>
      </c>
      <c r="H21" s="191" t="str">
        <f t="shared" si="1"/>
        <v xml:space="preserve"> </v>
      </c>
      <c r="I21" s="151"/>
      <c r="K21" s="19" t="str">
        <f t="shared" ref="K21:K126" si="2">+IF(F21=" "," ",IF(F21=$F$13,0,1))</f>
        <v xml:space="preserve"> </v>
      </c>
      <c r="L21" s="19" t="e">
        <f>+IF(#REF!=" "," ",IF(#REF!=#REF!,0,IF(#REF!=#REF!,0,1)))</f>
        <v>#REF!</v>
      </c>
    </row>
    <row r="22" spans="2:14" ht="125" x14ac:dyDescent="0.2">
      <c r="B22" s="189" t="s">
        <v>2525</v>
      </c>
      <c r="C22" s="189" t="s">
        <v>2455</v>
      </c>
      <c r="D22" s="189" t="s">
        <v>2523</v>
      </c>
      <c r="E22" s="137"/>
      <c r="F22" s="190"/>
      <c r="G22" s="190" t="str">
        <f t="shared" si="0"/>
        <v xml:space="preserve"> </v>
      </c>
      <c r="H22" s="191" t="str">
        <f t="shared" si="1"/>
        <v xml:space="preserve"> </v>
      </c>
      <c r="I22" s="151"/>
      <c r="K22" s="19">
        <f t="shared" si="2"/>
        <v>1</v>
      </c>
      <c r="L22" s="19" t="e">
        <f>+IF(#REF!=" "," ",IF(#REF!=#REF!,0,IF(#REF!=#REF!,0,1)))</f>
        <v>#REF!</v>
      </c>
    </row>
    <row r="23" spans="2:14" ht="87.5" x14ac:dyDescent="0.2">
      <c r="B23" s="305"/>
      <c r="C23" s="189" t="s">
        <v>2456</v>
      </c>
      <c r="D23" s="189" t="s">
        <v>2526</v>
      </c>
      <c r="E23" s="137"/>
      <c r="F23" s="190" t="str">
        <f>+IF($D$8=$F$17, $F$13, " ")</f>
        <v xml:space="preserve"> </v>
      </c>
      <c r="G23" s="190" t="str">
        <f t="shared" si="0"/>
        <v xml:space="preserve"> </v>
      </c>
      <c r="H23" s="191" t="str">
        <f t="shared" si="1"/>
        <v xml:space="preserve"> </v>
      </c>
      <c r="I23" s="151"/>
      <c r="K23" s="19" t="str">
        <f t="shared" si="2"/>
        <v xml:space="preserve"> </v>
      </c>
      <c r="L23" s="19" t="e">
        <f>+IF(#REF!=" "," ",IF(#REF!=#REF!,0,IF(#REF!=#REF!,0,1)))</f>
        <v>#REF!</v>
      </c>
    </row>
    <row r="24" spans="2:14" ht="137.5" x14ac:dyDescent="0.2">
      <c r="B24" s="189"/>
      <c r="C24" s="189" t="s">
        <v>2457</v>
      </c>
      <c r="D24" s="312" t="s">
        <v>2527</v>
      </c>
      <c r="E24" s="137"/>
      <c r="F24" s="190" t="str">
        <f>+IF($D$8=$F$17, $F$13, " ")</f>
        <v xml:space="preserve"> </v>
      </c>
      <c r="G24" s="190" t="str">
        <f t="shared" si="0"/>
        <v xml:space="preserve"> </v>
      </c>
      <c r="H24" s="191" t="str">
        <f t="shared" si="1"/>
        <v xml:space="preserve"> </v>
      </c>
      <c r="I24" s="151"/>
      <c r="K24" s="19" t="str">
        <f t="shared" si="2"/>
        <v xml:space="preserve"> </v>
      </c>
      <c r="L24" s="19" t="e">
        <f>+IF(#REF!=" "," ",IF(#REF!=#REF!,0,IF(#REF!=#REF!,0,1)))</f>
        <v>#REF!</v>
      </c>
    </row>
    <row r="25" spans="2:14" ht="137.5" x14ac:dyDescent="0.2">
      <c r="B25" s="189"/>
      <c r="C25" s="189" t="s">
        <v>2458</v>
      </c>
      <c r="D25" s="189" t="s">
        <v>2528</v>
      </c>
      <c r="E25" s="137"/>
      <c r="F25" s="190" t="str">
        <f>+IF($D$8=$F$17, $F$13, " ")</f>
        <v xml:space="preserve"> </v>
      </c>
      <c r="G25" s="190" t="str">
        <f t="shared" si="0"/>
        <v xml:space="preserve"> </v>
      </c>
      <c r="H25" s="191"/>
      <c r="I25" s="151"/>
      <c r="K25" s="19" t="str">
        <f t="shared" si="2"/>
        <v xml:space="preserve"> </v>
      </c>
      <c r="L25" s="19" t="e">
        <f>+IF(#REF!=" "," ",IF(#REF!=#REF!,0,IF(#REF!=#REF!,0,1)))</f>
        <v>#REF!</v>
      </c>
    </row>
    <row r="26" spans="2:14" ht="25" x14ac:dyDescent="0.2">
      <c r="B26" s="305"/>
      <c r="C26" s="189" t="s">
        <v>2459</v>
      </c>
      <c r="D26" s="189" t="s">
        <v>2529</v>
      </c>
      <c r="E26" s="137"/>
      <c r="F26" s="190"/>
      <c r="G26" s="190" t="str">
        <f t="shared" si="0"/>
        <v xml:space="preserve"> </v>
      </c>
      <c r="H26" s="191" t="str">
        <f t="shared" si="1"/>
        <v xml:space="preserve"> </v>
      </c>
      <c r="I26" s="151"/>
      <c r="K26" s="19">
        <f t="shared" si="2"/>
        <v>1</v>
      </c>
      <c r="L26" s="19" t="e">
        <f>+IF(#REF!=" "," ",IF(#REF!=#REF!,0,IF(#REF!=#REF!,0,1)))</f>
        <v>#REF!</v>
      </c>
    </row>
    <row r="27" spans="2:14" ht="26" x14ac:dyDescent="0.2">
      <c r="B27" s="305" t="s">
        <v>2530</v>
      </c>
      <c r="C27" s="189"/>
      <c r="D27" s="189"/>
      <c r="E27" s="137"/>
      <c r="F27" s="190" t="str">
        <f t="shared" ref="F27:F126" si="3">+IF($D$8=$F$17, $F$13, " ")</f>
        <v xml:space="preserve"> </v>
      </c>
      <c r="G27" s="190" t="str">
        <f t="shared" si="0"/>
        <v xml:space="preserve"> </v>
      </c>
      <c r="H27" s="191" t="str">
        <f t="shared" si="1"/>
        <v xml:space="preserve"> </v>
      </c>
      <c r="I27" s="151"/>
      <c r="K27" s="19" t="str">
        <f t="shared" si="2"/>
        <v xml:space="preserve"> </v>
      </c>
      <c r="L27" s="19" t="e">
        <f>+IF(#REF!=" "," ",IF(#REF!=#REF!,0,IF(#REF!=#REF!,0,1)))</f>
        <v>#REF!</v>
      </c>
      <c r="M27" s="17"/>
      <c r="N27" s="17"/>
    </row>
    <row r="28" spans="2:14" ht="37.5" x14ac:dyDescent="0.2">
      <c r="B28" s="189" t="s">
        <v>2444</v>
      </c>
      <c r="C28" s="189" t="s">
        <v>2445</v>
      </c>
      <c r="D28" s="189" t="s">
        <v>2531</v>
      </c>
      <c r="E28" s="137"/>
      <c r="F28" s="190" t="str">
        <f t="shared" si="3"/>
        <v xml:space="preserve"> </v>
      </c>
      <c r="G28" s="190" t="str">
        <f t="shared" si="0"/>
        <v xml:space="preserve"> </v>
      </c>
      <c r="H28" s="191" t="str">
        <f t="shared" si="1"/>
        <v xml:space="preserve"> </v>
      </c>
      <c r="I28" s="151"/>
      <c r="K28" s="19" t="str">
        <f t="shared" si="2"/>
        <v xml:space="preserve"> </v>
      </c>
      <c r="L28" s="19" t="e">
        <f>+IF(#REF!=" "," ",IF(#REF!=#REF!,0,IF(#REF!=#REF!,0,1)))</f>
        <v>#REF!</v>
      </c>
      <c r="M28" s="17"/>
      <c r="N28" s="17"/>
    </row>
    <row r="29" spans="2:14" ht="12.5" x14ac:dyDescent="0.2">
      <c r="B29" s="189" t="str">
        <f t="shared" ref="B29:D126" si="4">+IF($D$8=$F$17, "N.v.t.", " ")</f>
        <v xml:space="preserve"> </v>
      </c>
      <c r="C29" s="189" t="s">
        <v>2446</v>
      </c>
      <c r="D29" s="189" t="s">
        <v>2532</v>
      </c>
      <c r="E29" s="137"/>
      <c r="F29" s="190" t="str">
        <f t="shared" si="3"/>
        <v xml:space="preserve"> </v>
      </c>
      <c r="G29" s="190" t="str">
        <f t="shared" si="0"/>
        <v xml:space="preserve"> </v>
      </c>
      <c r="H29" s="191" t="str">
        <f t="shared" si="1"/>
        <v xml:space="preserve"> </v>
      </c>
      <c r="I29" s="151"/>
      <c r="K29" s="19" t="str">
        <f t="shared" si="2"/>
        <v xml:space="preserve"> </v>
      </c>
      <c r="L29" s="19" t="e">
        <f>+IF(#REF!=" "," ",IF(#REF!=#REF!,0,IF(#REF!=#REF!,0,1)))</f>
        <v>#REF!</v>
      </c>
      <c r="M29" s="17"/>
      <c r="N29" s="17"/>
    </row>
    <row r="30" spans="2:14" ht="25" x14ac:dyDescent="0.2">
      <c r="B30" s="189" t="str">
        <f t="shared" si="4"/>
        <v xml:space="preserve"> </v>
      </c>
      <c r="C30" s="189" t="s">
        <v>2447</v>
      </c>
      <c r="D30" s="189" t="s">
        <v>2533</v>
      </c>
      <c r="E30" s="134"/>
      <c r="F30" s="190" t="str">
        <f t="shared" si="3"/>
        <v xml:space="preserve"> </v>
      </c>
      <c r="G30" s="190" t="str">
        <f t="shared" si="0"/>
        <v xml:space="preserve"> </v>
      </c>
      <c r="H30" s="191" t="str">
        <f t="shared" si="1"/>
        <v xml:space="preserve"> </v>
      </c>
      <c r="I30" s="151"/>
      <c r="K30" s="19" t="str">
        <f t="shared" si="2"/>
        <v xml:space="preserve"> </v>
      </c>
      <c r="L30" s="19" t="e">
        <f>+IF(#REF!=" "," ",IF(#REF!=#REF!,0,IF(#REF!=#REF!,0,1)))</f>
        <v>#REF!</v>
      </c>
      <c r="M30" s="17"/>
      <c r="N30" s="17"/>
    </row>
    <row r="31" spans="2:14" ht="50" x14ac:dyDescent="0.2">
      <c r="B31" s="189" t="str">
        <f t="shared" si="4"/>
        <v xml:space="preserve"> </v>
      </c>
      <c r="C31" s="189" t="s">
        <v>2448</v>
      </c>
      <c r="D31" s="189" t="s">
        <v>2534</v>
      </c>
      <c r="E31" s="137"/>
      <c r="F31" s="190" t="str">
        <f t="shared" si="3"/>
        <v xml:space="preserve"> </v>
      </c>
      <c r="G31" s="190" t="str">
        <f t="shared" si="0"/>
        <v xml:space="preserve"> </v>
      </c>
      <c r="H31" s="191" t="str">
        <f t="shared" si="1"/>
        <v xml:space="preserve"> </v>
      </c>
      <c r="I31" s="151"/>
      <c r="K31" s="19" t="str">
        <f t="shared" si="2"/>
        <v xml:space="preserve"> </v>
      </c>
      <c r="L31" s="19" t="e">
        <f>+IF(#REF!=" "," ",IF(#REF!=#REF!,0,IF(#REF!=#REF!,0,1)))</f>
        <v>#REF!</v>
      </c>
      <c r="M31" s="17"/>
      <c r="N31" s="17"/>
    </row>
    <row r="32" spans="2:14" ht="25" x14ac:dyDescent="0.2">
      <c r="B32" s="189" t="str">
        <f t="shared" si="4"/>
        <v xml:space="preserve"> </v>
      </c>
      <c r="C32" s="189" t="s">
        <v>2449</v>
      </c>
      <c r="D32" s="189" t="s">
        <v>2535</v>
      </c>
      <c r="E32" s="137"/>
      <c r="F32" s="190" t="str">
        <f t="shared" si="3"/>
        <v xml:space="preserve"> </v>
      </c>
      <c r="G32" s="190" t="str">
        <f t="shared" si="0"/>
        <v xml:space="preserve"> </v>
      </c>
      <c r="H32" s="191" t="str">
        <f t="shared" si="1"/>
        <v xml:space="preserve"> </v>
      </c>
      <c r="I32" s="151"/>
      <c r="K32" s="19" t="str">
        <f t="shared" si="2"/>
        <v xml:space="preserve"> </v>
      </c>
      <c r="L32" s="19" t="e">
        <f>+IF(#REF!=" "," ",IF(#REF!=#REF!,0,IF(#REF!=#REF!,0,1)))</f>
        <v>#REF!</v>
      </c>
      <c r="M32" s="17"/>
      <c r="N32" s="17"/>
    </row>
    <row r="33" spans="2:14" ht="12.5" x14ac:dyDescent="0.2">
      <c r="B33" s="189" t="str">
        <f t="shared" si="4"/>
        <v xml:space="preserve"> </v>
      </c>
      <c r="C33" s="189" t="s">
        <v>2450</v>
      </c>
      <c r="D33" s="189" t="s">
        <v>2536</v>
      </c>
      <c r="E33" s="137"/>
      <c r="F33" s="190" t="str">
        <f t="shared" si="3"/>
        <v xml:space="preserve"> </v>
      </c>
      <c r="G33" s="190" t="str">
        <f t="shared" si="0"/>
        <v xml:space="preserve"> </v>
      </c>
      <c r="H33" s="191" t="str">
        <f t="shared" si="1"/>
        <v xml:space="preserve"> </v>
      </c>
      <c r="I33" s="151"/>
      <c r="K33" s="19" t="str">
        <f t="shared" si="2"/>
        <v xml:space="preserve"> </v>
      </c>
      <c r="L33" s="19" t="e">
        <f>+IF(#REF!=" "," ",IF(#REF!=#REF!,0,IF(#REF!=#REF!,0,1)))</f>
        <v>#REF!</v>
      </c>
      <c r="M33" s="17"/>
      <c r="N33" s="17"/>
    </row>
    <row r="34" spans="2:14" ht="13" x14ac:dyDescent="0.2">
      <c r="B34" s="305" t="s">
        <v>2537</v>
      </c>
      <c r="C34" s="189" t="str">
        <f t="shared" si="4"/>
        <v xml:space="preserve"> </v>
      </c>
      <c r="D34" s="189" t="str">
        <f t="shared" si="4"/>
        <v xml:space="preserve"> </v>
      </c>
      <c r="E34" s="137"/>
      <c r="F34" s="190" t="str">
        <f t="shared" si="3"/>
        <v xml:space="preserve"> </v>
      </c>
      <c r="G34" s="190" t="str">
        <f t="shared" si="0"/>
        <v xml:space="preserve"> </v>
      </c>
      <c r="H34" s="191" t="str">
        <f t="shared" si="1"/>
        <v xml:space="preserve"> </v>
      </c>
      <c r="I34" s="151"/>
      <c r="K34" s="19" t="str">
        <f t="shared" si="2"/>
        <v xml:space="preserve"> </v>
      </c>
      <c r="L34" s="19" t="e">
        <f>+IF(#REF!=" "," ",IF(#REF!=#REF!,0,IF(#REF!=#REF!,0,1)))</f>
        <v>#REF!</v>
      </c>
      <c r="M34" s="17"/>
      <c r="N34" s="17"/>
    </row>
    <row r="35" spans="2:14" s="308" customFormat="1" ht="62.5" x14ac:dyDescent="0.2">
      <c r="B35" s="312" t="s">
        <v>2538</v>
      </c>
      <c r="C35" s="312" t="s">
        <v>2460</v>
      </c>
      <c r="D35" s="312" t="s">
        <v>2539</v>
      </c>
      <c r="E35" s="310"/>
      <c r="F35" s="313"/>
      <c r="G35" s="313"/>
      <c r="H35" s="314"/>
      <c r="I35" s="311"/>
      <c r="J35" s="309"/>
      <c r="K35" s="309"/>
      <c r="L35" s="309"/>
    </row>
    <row r="36" spans="2:14" s="308" customFormat="1" ht="13" x14ac:dyDescent="0.2">
      <c r="B36" s="315"/>
      <c r="C36" s="312" t="s">
        <v>2461</v>
      </c>
      <c r="D36" s="312" t="s">
        <v>2540</v>
      </c>
      <c r="E36" s="310"/>
      <c r="F36" s="313"/>
      <c r="G36" s="313"/>
      <c r="H36" s="314"/>
      <c r="I36" s="311"/>
      <c r="J36" s="309"/>
      <c r="K36" s="309"/>
      <c r="L36" s="309"/>
    </row>
    <row r="37" spans="2:14" s="308" customFormat="1" ht="25" x14ac:dyDescent="0.2">
      <c r="B37" s="315"/>
      <c r="C37" s="312" t="s">
        <v>2462</v>
      </c>
      <c r="D37" s="312" t="s">
        <v>2541</v>
      </c>
      <c r="E37" s="310"/>
      <c r="F37" s="313"/>
      <c r="G37" s="313"/>
      <c r="H37" s="314"/>
      <c r="I37" s="311"/>
      <c r="J37" s="309"/>
      <c r="K37" s="309"/>
      <c r="L37" s="309"/>
    </row>
    <row r="38" spans="2:14" s="308" customFormat="1" ht="75" x14ac:dyDescent="0.2">
      <c r="B38" s="312" t="s">
        <v>2542</v>
      </c>
      <c r="C38" s="312" t="s">
        <v>2463</v>
      </c>
      <c r="D38" s="312" t="s">
        <v>2543</v>
      </c>
      <c r="E38" s="310"/>
      <c r="F38" s="313"/>
      <c r="G38" s="313"/>
      <c r="H38" s="314"/>
      <c r="I38" s="311"/>
      <c r="J38" s="309"/>
      <c r="K38" s="309"/>
      <c r="L38" s="309"/>
    </row>
    <row r="39" spans="2:14" s="308" customFormat="1" ht="13" x14ac:dyDescent="0.2">
      <c r="B39" s="315"/>
      <c r="C39" s="312" t="s">
        <v>2464</v>
      </c>
      <c r="D39" s="312" t="s">
        <v>2544</v>
      </c>
      <c r="E39" s="310"/>
      <c r="F39" s="313"/>
      <c r="G39" s="313"/>
      <c r="H39" s="314"/>
      <c r="I39" s="311"/>
      <c r="J39" s="309"/>
      <c r="K39" s="309"/>
      <c r="L39" s="309"/>
    </row>
    <row r="40" spans="2:14" s="308" customFormat="1" ht="37.5" x14ac:dyDescent="0.2">
      <c r="B40" s="315"/>
      <c r="C40" s="312" t="s">
        <v>2465</v>
      </c>
      <c r="D40" s="312" t="s">
        <v>2545</v>
      </c>
      <c r="E40" s="310"/>
      <c r="F40" s="313"/>
      <c r="G40" s="313"/>
      <c r="H40" s="314"/>
      <c r="I40" s="311"/>
      <c r="J40" s="309"/>
      <c r="K40" s="309"/>
      <c r="L40" s="309"/>
    </row>
    <row r="41" spans="2:14" s="308" customFormat="1" ht="26" x14ac:dyDescent="0.2">
      <c r="B41" s="315" t="s">
        <v>2546</v>
      </c>
      <c r="C41" s="312"/>
      <c r="D41" s="312"/>
      <c r="E41" s="310"/>
      <c r="F41" s="313"/>
      <c r="G41" s="313"/>
      <c r="H41" s="314"/>
      <c r="I41" s="311"/>
      <c r="J41" s="309"/>
      <c r="K41" s="309"/>
      <c r="L41" s="309"/>
    </row>
    <row r="42" spans="2:14" s="308" customFormat="1" ht="75" x14ac:dyDescent="0.2">
      <c r="B42" s="312" t="s">
        <v>2466</v>
      </c>
      <c r="C42" s="312" t="s">
        <v>2467</v>
      </c>
      <c r="D42" s="312" t="s">
        <v>2547</v>
      </c>
      <c r="E42" s="310"/>
      <c r="F42" s="313"/>
      <c r="G42" s="313"/>
      <c r="H42" s="314"/>
      <c r="I42" s="311"/>
      <c r="J42" s="309"/>
      <c r="K42" s="309"/>
      <c r="L42" s="309"/>
    </row>
    <row r="43" spans="2:14" s="308" customFormat="1" ht="37.5" x14ac:dyDescent="0.2">
      <c r="B43" s="315"/>
      <c r="C43" s="312" t="s">
        <v>2468</v>
      </c>
      <c r="D43" s="312" t="s">
        <v>2548</v>
      </c>
      <c r="E43" s="310"/>
      <c r="F43" s="313"/>
      <c r="G43" s="313"/>
      <c r="H43" s="314"/>
      <c r="I43" s="311"/>
      <c r="J43" s="309"/>
      <c r="K43" s="309"/>
      <c r="L43" s="309"/>
    </row>
    <row r="44" spans="2:14" s="308" customFormat="1" ht="13" x14ac:dyDescent="0.2">
      <c r="B44" s="315"/>
      <c r="C44" s="312" t="s">
        <v>2469</v>
      </c>
      <c r="D44" s="312" t="s">
        <v>2549</v>
      </c>
      <c r="E44" s="310"/>
      <c r="F44" s="313"/>
      <c r="G44" s="313"/>
      <c r="H44" s="314"/>
      <c r="I44" s="311"/>
      <c r="J44" s="309"/>
      <c r="K44" s="309"/>
      <c r="L44" s="309"/>
    </row>
    <row r="45" spans="2:14" s="308" customFormat="1" ht="13" x14ac:dyDescent="0.2">
      <c r="B45" s="315"/>
      <c r="C45" s="312" t="s">
        <v>2470</v>
      </c>
      <c r="D45" s="312" t="s">
        <v>2550</v>
      </c>
      <c r="E45" s="310"/>
      <c r="F45" s="313"/>
      <c r="G45" s="313"/>
      <c r="H45" s="314"/>
      <c r="I45" s="311"/>
      <c r="J45" s="309"/>
      <c r="K45" s="309"/>
      <c r="L45" s="309"/>
    </row>
    <row r="46" spans="2:14" s="308" customFormat="1" ht="62.5" x14ac:dyDescent="0.2">
      <c r="B46" s="315"/>
      <c r="C46" s="312" t="s">
        <v>2471</v>
      </c>
      <c r="D46" s="312" t="s">
        <v>2551</v>
      </c>
      <c r="E46" s="310"/>
      <c r="F46" s="313"/>
      <c r="G46" s="313"/>
      <c r="H46" s="314"/>
      <c r="I46" s="311"/>
      <c r="J46" s="309"/>
      <c r="K46" s="309"/>
      <c r="L46" s="309"/>
    </row>
    <row r="47" spans="2:14" s="308" customFormat="1" ht="13" x14ac:dyDescent="0.2">
      <c r="B47" s="315"/>
      <c r="C47" s="312" t="s">
        <v>2472</v>
      </c>
      <c r="D47" s="312" t="s">
        <v>2552</v>
      </c>
      <c r="E47" s="310"/>
      <c r="F47" s="313"/>
      <c r="G47" s="313"/>
      <c r="H47" s="314"/>
      <c r="I47" s="311"/>
      <c r="J47" s="309"/>
      <c r="K47" s="309"/>
      <c r="L47" s="309"/>
    </row>
    <row r="48" spans="2:14" s="308" customFormat="1" ht="25" x14ac:dyDescent="0.2">
      <c r="B48" s="315"/>
      <c r="C48" s="312" t="s">
        <v>2473</v>
      </c>
      <c r="D48" s="312" t="s">
        <v>2553</v>
      </c>
      <c r="E48" s="310"/>
      <c r="F48" s="313"/>
      <c r="G48" s="313"/>
      <c r="H48" s="314"/>
      <c r="I48" s="311"/>
      <c r="J48" s="309"/>
      <c r="K48" s="309"/>
      <c r="L48" s="309"/>
    </row>
    <row r="49" spans="2:12" s="308" customFormat="1" ht="13" x14ac:dyDescent="0.2">
      <c r="B49" s="315"/>
      <c r="C49" s="312" t="s">
        <v>2474</v>
      </c>
      <c r="D49" s="312" t="s">
        <v>2554</v>
      </c>
      <c r="E49" s="310"/>
      <c r="F49" s="313"/>
      <c r="G49" s="313"/>
      <c r="H49" s="314"/>
      <c r="I49" s="311"/>
      <c r="J49" s="309"/>
      <c r="K49" s="309"/>
      <c r="L49" s="309"/>
    </row>
    <row r="50" spans="2:12" s="308" customFormat="1" ht="13" x14ac:dyDescent="0.2">
      <c r="B50" s="315" t="s">
        <v>2555</v>
      </c>
      <c r="C50" s="312"/>
      <c r="D50" s="312"/>
      <c r="E50" s="310"/>
      <c r="F50" s="313"/>
      <c r="G50" s="313"/>
      <c r="H50" s="314"/>
      <c r="I50" s="311"/>
      <c r="J50" s="309"/>
      <c r="K50" s="309"/>
      <c r="L50" s="309"/>
    </row>
    <row r="51" spans="2:12" s="308" customFormat="1" ht="125" x14ac:dyDescent="0.2">
      <c r="B51" s="312" t="s">
        <v>2475</v>
      </c>
      <c r="C51" s="312">
        <v>9</v>
      </c>
      <c r="D51" s="312" t="s">
        <v>2476</v>
      </c>
      <c r="E51" s="310"/>
      <c r="F51" s="313"/>
      <c r="G51" s="313"/>
      <c r="H51" s="314"/>
      <c r="I51" s="311"/>
      <c r="J51" s="309"/>
      <c r="K51" s="309"/>
      <c r="L51" s="309"/>
    </row>
    <row r="52" spans="2:12" s="308" customFormat="1" ht="12.5" x14ac:dyDescent="0.2">
      <c r="B52" s="312"/>
      <c r="C52" s="312"/>
      <c r="D52" s="312"/>
      <c r="E52" s="310"/>
      <c r="F52" s="313"/>
      <c r="G52" s="313"/>
      <c r="H52" s="314"/>
      <c r="I52" s="311"/>
      <c r="J52" s="309"/>
      <c r="K52" s="309"/>
      <c r="L52" s="309"/>
    </row>
    <row r="53" spans="2:12" s="308" customFormat="1" ht="100" x14ac:dyDescent="0.2">
      <c r="B53" s="312" t="s">
        <v>2556</v>
      </c>
      <c r="C53" s="312" t="s">
        <v>2477</v>
      </c>
      <c r="D53" s="312" t="s">
        <v>2557</v>
      </c>
      <c r="E53" s="310"/>
      <c r="F53" s="313"/>
      <c r="G53" s="313"/>
      <c r="H53" s="314"/>
      <c r="I53" s="311"/>
      <c r="J53" s="309"/>
      <c r="K53" s="309"/>
      <c r="L53" s="309"/>
    </row>
    <row r="54" spans="2:12" s="308" customFormat="1" ht="112.5" x14ac:dyDescent="0.2">
      <c r="B54" s="315"/>
      <c r="C54" s="312" t="s">
        <v>2478</v>
      </c>
      <c r="D54" s="312" t="s">
        <v>2558</v>
      </c>
      <c r="E54" s="310"/>
      <c r="F54" s="313"/>
      <c r="G54" s="313"/>
      <c r="H54" s="314"/>
      <c r="I54" s="311"/>
      <c r="J54" s="309"/>
      <c r="K54" s="309"/>
      <c r="L54" s="309"/>
    </row>
    <row r="55" spans="2:12" s="308" customFormat="1" ht="162.5" x14ac:dyDescent="0.2">
      <c r="B55" s="315"/>
      <c r="C55" s="312" t="s">
        <v>2479</v>
      </c>
      <c r="D55" s="312" t="s">
        <v>2559</v>
      </c>
      <c r="E55" s="310"/>
      <c r="F55" s="313"/>
      <c r="G55" s="313"/>
      <c r="H55" s="314"/>
      <c r="I55" s="311"/>
      <c r="J55" s="309"/>
      <c r="K55" s="309"/>
      <c r="L55" s="309"/>
    </row>
    <row r="56" spans="2:12" s="308" customFormat="1" ht="100" x14ac:dyDescent="0.2">
      <c r="B56" s="315"/>
      <c r="C56" s="312" t="s">
        <v>2480</v>
      </c>
      <c r="D56" s="312" t="s">
        <v>2560</v>
      </c>
      <c r="E56" s="310"/>
      <c r="F56" s="313"/>
      <c r="G56" s="313"/>
      <c r="H56" s="314"/>
      <c r="I56" s="311"/>
      <c r="J56" s="309"/>
      <c r="K56" s="309"/>
      <c r="L56" s="309"/>
    </row>
    <row r="57" spans="2:12" s="308" customFormat="1" ht="75" x14ac:dyDescent="0.2">
      <c r="B57" s="315"/>
      <c r="C57" s="312" t="s">
        <v>2481</v>
      </c>
      <c r="D57" s="312" t="s">
        <v>2561</v>
      </c>
      <c r="E57" s="310"/>
      <c r="F57" s="313"/>
      <c r="G57" s="313"/>
      <c r="H57" s="314"/>
      <c r="I57" s="311"/>
      <c r="J57" s="309"/>
      <c r="K57" s="309"/>
      <c r="L57" s="309"/>
    </row>
    <row r="58" spans="2:12" s="308" customFormat="1" ht="37.5" x14ac:dyDescent="0.2">
      <c r="B58" s="315"/>
      <c r="C58" s="312" t="s">
        <v>2482</v>
      </c>
      <c r="D58" s="312" t="s">
        <v>2562</v>
      </c>
      <c r="E58" s="310"/>
      <c r="F58" s="313"/>
      <c r="G58" s="313"/>
      <c r="H58" s="314"/>
      <c r="I58" s="311"/>
      <c r="J58" s="309"/>
      <c r="K58" s="309"/>
      <c r="L58" s="309"/>
    </row>
    <row r="59" spans="2:12" s="308" customFormat="1" ht="13" x14ac:dyDescent="0.2">
      <c r="B59" s="315" t="s">
        <v>2563</v>
      </c>
      <c r="C59" s="312"/>
      <c r="D59" s="312"/>
      <c r="E59" s="310"/>
      <c r="F59" s="313"/>
      <c r="G59" s="313"/>
      <c r="H59" s="314"/>
      <c r="I59" s="311"/>
      <c r="J59" s="309"/>
      <c r="K59" s="309"/>
      <c r="L59" s="309"/>
    </row>
    <row r="60" spans="2:12" s="308" customFormat="1" ht="162.5" x14ac:dyDescent="0.2">
      <c r="B60" s="312" t="s">
        <v>2592</v>
      </c>
      <c r="C60" s="312" t="s">
        <v>2483</v>
      </c>
      <c r="D60" s="312" t="s">
        <v>2564</v>
      </c>
      <c r="E60" s="310"/>
      <c r="F60" s="313"/>
      <c r="G60" s="313"/>
      <c r="H60" s="314"/>
      <c r="I60" s="311"/>
      <c r="J60" s="309"/>
      <c r="K60" s="309"/>
      <c r="L60" s="309"/>
    </row>
    <row r="61" spans="2:12" s="308" customFormat="1" ht="62.5" x14ac:dyDescent="0.2">
      <c r="B61" s="315"/>
      <c r="C61" s="312" t="s">
        <v>2484</v>
      </c>
      <c r="D61" s="312" t="s">
        <v>2565</v>
      </c>
      <c r="E61" s="310"/>
      <c r="F61" s="313"/>
      <c r="G61" s="313"/>
      <c r="H61" s="314"/>
      <c r="I61" s="311"/>
      <c r="J61" s="309"/>
      <c r="K61" s="309"/>
      <c r="L61" s="309"/>
    </row>
    <row r="62" spans="2:12" s="308" customFormat="1" ht="112.5" x14ac:dyDescent="0.2">
      <c r="B62" s="315"/>
      <c r="C62" s="312" t="s">
        <v>2485</v>
      </c>
      <c r="D62" s="312" t="s">
        <v>2566</v>
      </c>
      <c r="E62" s="310"/>
      <c r="F62" s="313"/>
      <c r="G62" s="313"/>
      <c r="H62" s="314"/>
      <c r="I62" s="311"/>
      <c r="J62" s="309"/>
      <c r="K62" s="309"/>
      <c r="L62" s="309"/>
    </row>
    <row r="63" spans="2:12" s="308" customFormat="1" ht="13" x14ac:dyDescent="0.2">
      <c r="B63" s="315" t="s">
        <v>2567</v>
      </c>
      <c r="C63" s="312"/>
      <c r="D63" s="312"/>
      <c r="E63" s="310"/>
      <c r="F63" s="313"/>
      <c r="G63" s="313"/>
      <c r="H63" s="314"/>
      <c r="I63" s="311"/>
      <c r="J63" s="309"/>
      <c r="K63" s="309"/>
      <c r="L63" s="309"/>
    </row>
    <row r="64" spans="2:12" s="308" customFormat="1" ht="150.75" customHeight="1" x14ac:dyDescent="0.2">
      <c r="B64" s="312" t="s">
        <v>2593</v>
      </c>
      <c r="C64" s="312">
        <v>12</v>
      </c>
      <c r="D64" s="312" t="s">
        <v>2486</v>
      </c>
      <c r="E64" s="310"/>
      <c r="F64" s="313"/>
      <c r="G64" s="313"/>
      <c r="H64" s="314"/>
      <c r="I64" s="311"/>
      <c r="J64" s="309"/>
      <c r="K64" s="309"/>
      <c r="L64" s="309"/>
    </row>
    <row r="65" spans="2:12" s="308" customFormat="1" ht="100" x14ac:dyDescent="0.2">
      <c r="B65" s="312" t="s">
        <v>2487</v>
      </c>
      <c r="C65" s="312" t="s">
        <v>2488</v>
      </c>
      <c r="D65" s="312" t="s">
        <v>2568</v>
      </c>
      <c r="E65" s="310"/>
      <c r="F65" s="313"/>
      <c r="G65" s="313"/>
      <c r="H65" s="314"/>
      <c r="I65" s="311"/>
      <c r="J65" s="309"/>
      <c r="K65" s="309"/>
      <c r="L65" s="309"/>
    </row>
    <row r="66" spans="2:12" s="308" customFormat="1" ht="187.5" x14ac:dyDescent="0.2">
      <c r="B66" s="315"/>
      <c r="C66" s="312" t="s">
        <v>2489</v>
      </c>
      <c r="D66" s="312" t="s">
        <v>2569</v>
      </c>
      <c r="E66" s="310"/>
      <c r="F66" s="313"/>
      <c r="G66" s="313"/>
      <c r="H66" s="314"/>
      <c r="I66" s="311"/>
      <c r="J66" s="309"/>
      <c r="K66" s="309"/>
      <c r="L66" s="309"/>
    </row>
    <row r="67" spans="2:12" s="308" customFormat="1" ht="187.5" x14ac:dyDescent="0.2">
      <c r="B67" s="315"/>
      <c r="C67" s="312" t="s">
        <v>2490</v>
      </c>
      <c r="D67" s="312" t="s">
        <v>2570</v>
      </c>
      <c r="E67" s="310"/>
      <c r="F67" s="313"/>
      <c r="G67" s="313"/>
      <c r="H67" s="314"/>
      <c r="I67" s="311"/>
      <c r="J67" s="309"/>
      <c r="K67" s="309"/>
      <c r="L67" s="309"/>
    </row>
    <row r="68" spans="2:12" s="308" customFormat="1" ht="58.5" customHeight="1" x14ac:dyDescent="0.2">
      <c r="B68" s="315"/>
      <c r="C68" s="312" t="s">
        <v>2491</v>
      </c>
      <c r="D68" s="312" t="s">
        <v>2571</v>
      </c>
      <c r="E68" s="310"/>
      <c r="F68" s="313"/>
      <c r="G68" s="313"/>
      <c r="H68" s="314"/>
      <c r="I68" s="311"/>
      <c r="J68" s="309"/>
      <c r="K68" s="309"/>
      <c r="L68" s="309"/>
    </row>
    <row r="69" spans="2:12" s="308" customFormat="1" ht="112.5" x14ac:dyDescent="0.2">
      <c r="B69" s="315"/>
      <c r="C69" s="312" t="s">
        <v>2492</v>
      </c>
      <c r="D69" s="312" t="s">
        <v>2572</v>
      </c>
      <c r="E69" s="310"/>
      <c r="F69" s="313"/>
      <c r="G69" s="313"/>
      <c r="H69" s="314"/>
      <c r="I69" s="311"/>
      <c r="J69" s="309"/>
      <c r="K69" s="309"/>
      <c r="L69" s="309"/>
    </row>
    <row r="70" spans="2:12" s="308" customFormat="1" ht="75" x14ac:dyDescent="0.2">
      <c r="B70" s="315"/>
      <c r="C70" s="312" t="s">
        <v>2493</v>
      </c>
      <c r="D70" s="312" t="s">
        <v>2573</v>
      </c>
      <c r="E70" s="310"/>
      <c r="F70" s="313"/>
      <c r="G70" s="313"/>
      <c r="H70" s="314"/>
      <c r="I70" s="311"/>
      <c r="J70" s="309"/>
      <c r="K70" s="309"/>
      <c r="L70" s="309"/>
    </row>
    <row r="71" spans="2:12" s="308" customFormat="1" ht="50" x14ac:dyDescent="0.2">
      <c r="B71" s="315"/>
      <c r="C71" s="312" t="s">
        <v>2494</v>
      </c>
      <c r="D71" s="312" t="s">
        <v>2574</v>
      </c>
      <c r="E71" s="310"/>
      <c r="F71" s="313"/>
      <c r="G71" s="313"/>
      <c r="H71" s="314"/>
      <c r="I71" s="311"/>
      <c r="J71" s="309"/>
      <c r="K71" s="309"/>
      <c r="L71" s="309"/>
    </row>
    <row r="72" spans="2:12" s="308" customFormat="1" ht="26" x14ac:dyDescent="0.2">
      <c r="B72" s="315" t="s">
        <v>2575</v>
      </c>
      <c r="C72" s="312"/>
      <c r="D72" s="312"/>
      <c r="E72" s="310"/>
      <c r="F72" s="313"/>
      <c r="G72" s="313"/>
      <c r="H72" s="314"/>
      <c r="I72" s="311"/>
      <c r="J72" s="309"/>
      <c r="K72" s="309"/>
      <c r="L72" s="309"/>
    </row>
    <row r="73" spans="2:12" s="308" customFormat="1" ht="25" x14ac:dyDescent="0.2">
      <c r="B73" s="312" t="s">
        <v>2594</v>
      </c>
      <c r="C73" s="312" t="s">
        <v>2495</v>
      </c>
      <c r="D73" s="312" t="s">
        <v>2576</v>
      </c>
      <c r="E73" s="310"/>
      <c r="F73" s="313"/>
      <c r="G73" s="313"/>
      <c r="H73" s="314"/>
      <c r="I73" s="311"/>
      <c r="J73" s="309"/>
      <c r="K73" s="309"/>
      <c r="L73" s="309"/>
    </row>
    <row r="74" spans="2:12" s="308" customFormat="1" ht="13" x14ac:dyDescent="0.2">
      <c r="B74" s="315"/>
      <c r="C74" s="312" t="s">
        <v>2496</v>
      </c>
      <c r="D74" s="312" t="s">
        <v>2577</v>
      </c>
      <c r="E74" s="310"/>
      <c r="F74" s="313"/>
      <c r="G74" s="313"/>
      <c r="H74" s="314"/>
      <c r="I74" s="311"/>
      <c r="J74" s="309"/>
      <c r="K74" s="309"/>
      <c r="L74" s="309"/>
    </row>
    <row r="75" spans="2:12" s="308" customFormat="1" ht="13" x14ac:dyDescent="0.2">
      <c r="B75" s="315"/>
      <c r="C75" s="312" t="s">
        <v>2497</v>
      </c>
      <c r="D75" s="312" t="s">
        <v>2578</v>
      </c>
      <c r="E75" s="310"/>
      <c r="F75" s="313"/>
      <c r="G75" s="313"/>
      <c r="H75" s="314"/>
      <c r="I75" s="311"/>
      <c r="J75" s="309"/>
      <c r="K75" s="309"/>
      <c r="L75" s="309"/>
    </row>
    <row r="76" spans="2:12" s="308" customFormat="1" ht="37.5" x14ac:dyDescent="0.2">
      <c r="B76" s="312" t="s">
        <v>2595</v>
      </c>
      <c r="C76" s="312" t="s">
        <v>2498</v>
      </c>
      <c r="D76" s="312" t="s">
        <v>2579</v>
      </c>
      <c r="E76" s="310"/>
      <c r="F76" s="313"/>
      <c r="G76" s="313"/>
      <c r="H76" s="314"/>
      <c r="I76" s="311"/>
      <c r="J76" s="309"/>
      <c r="K76" s="309"/>
      <c r="L76" s="309"/>
    </row>
    <row r="77" spans="2:12" s="308" customFormat="1" ht="13" x14ac:dyDescent="0.2">
      <c r="B77" s="315"/>
      <c r="C77" s="312" t="s">
        <v>2499</v>
      </c>
      <c r="D77" s="312" t="s">
        <v>2580</v>
      </c>
      <c r="E77" s="310"/>
      <c r="F77" s="313"/>
      <c r="G77" s="313"/>
      <c r="H77" s="314"/>
      <c r="I77" s="311"/>
      <c r="J77" s="309"/>
      <c r="K77" s="309"/>
      <c r="L77" s="309"/>
    </row>
    <row r="78" spans="2:12" s="308" customFormat="1" ht="37.5" x14ac:dyDescent="0.2">
      <c r="B78" s="315"/>
      <c r="C78" s="312" t="s">
        <v>2500</v>
      </c>
      <c r="D78" s="312" t="s">
        <v>2581</v>
      </c>
      <c r="E78" s="310"/>
      <c r="F78" s="313"/>
      <c r="G78" s="313"/>
      <c r="H78" s="314"/>
      <c r="I78" s="311"/>
      <c r="J78" s="309"/>
      <c r="K78" s="309"/>
      <c r="L78" s="309"/>
    </row>
    <row r="79" spans="2:12" s="308" customFormat="1" ht="25" x14ac:dyDescent="0.2">
      <c r="B79" s="315"/>
      <c r="C79" s="312" t="s">
        <v>2501</v>
      </c>
      <c r="D79" s="312" t="s">
        <v>2582</v>
      </c>
      <c r="E79" s="310"/>
      <c r="F79" s="313"/>
      <c r="G79" s="313"/>
      <c r="H79" s="314"/>
      <c r="I79" s="311"/>
      <c r="J79" s="309"/>
      <c r="K79" s="309"/>
      <c r="L79" s="309"/>
    </row>
    <row r="80" spans="2:12" s="308" customFormat="1" ht="37.5" x14ac:dyDescent="0.2">
      <c r="B80" s="315"/>
      <c r="C80" s="312" t="s">
        <v>2502</v>
      </c>
      <c r="D80" s="312" t="s">
        <v>2583</v>
      </c>
      <c r="E80" s="310"/>
      <c r="F80" s="313"/>
      <c r="G80" s="313"/>
      <c r="H80" s="314"/>
      <c r="I80" s="311"/>
      <c r="J80" s="309"/>
      <c r="K80" s="309"/>
      <c r="L80" s="309"/>
    </row>
    <row r="81" spans="2:12" s="308" customFormat="1" ht="26" x14ac:dyDescent="0.2">
      <c r="B81" s="315" t="s">
        <v>2584</v>
      </c>
      <c r="C81" s="312"/>
      <c r="D81" s="312"/>
      <c r="E81" s="310"/>
      <c r="F81" s="313"/>
      <c r="G81" s="313"/>
      <c r="H81" s="314"/>
      <c r="I81" s="311"/>
      <c r="J81" s="309"/>
      <c r="K81" s="309"/>
      <c r="L81" s="309"/>
    </row>
    <row r="82" spans="2:12" s="308" customFormat="1" ht="187.5" x14ac:dyDescent="0.2">
      <c r="B82" s="312" t="s">
        <v>2503</v>
      </c>
      <c r="C82" s="312" t="s">
        <v>2504</v>
      </c>
      <c r="D82" s="312" t="s">
        <v>2585</v>
      </c>
      <c r="E82" s="310"/>
      <c r="F82" s="313"/>
      <c r="G82" s="313"/>
      <c r="H82" s="314"/>
      <c r="I82" s="311"/>
      <c r="J82" s="309"/>
      <c r="K82" s="309"/>
      <c r="L82" s="309"/>
    </row>
    <row r="83" spans="2:12" s="308" customFormat="1" ht="13" x14ac:dyDescent="0.2">
      <c r="B83" s="315"/>
      <c r="C83" s="312" t="s">
        <v>2505</v>
      </c>
      <c r="D83" s="312" t="s">
        <v>2586</v>
      </c>
      <c r="E83" s="310"/>
      <c r="F83" s="313"/>
      <c r="G83" s="313"/>
      <c r="H83" s="314"/>
      <c r="I83" s="311"/>
      <c r="J83" s="309"/>
      <c r="K83" s="309"/>
      <c r="L83" s="309"/>
    </row>
    <row r="84" spans="2:12" s="308" customFormat="1" ht="13" x14ac:dyDescent="0.2">
      <c r="B84" s="315"/>
      <c r="C84" s="312" t="s">
        <v>2506</v>
      </c>
      <c r="D84" s="312" t="s">
        <v>2587</v>
      </c>
      <c r="E84" s="310"/>
      <c r="F84" s="313"/>
      <c r="G84" s="313"/>
      <c r="H84" s="314"/>
      <c r="I84" s="311"/>
      <c r="J84" s="309"/>
      <c r="K84" s="309"/>
      <c r="L84" s="309"/>
    </row>
    <row r="85" spans="2:12" s="308" customFormat="1" ht="13" x14ac:dyDescent="0.2">
      <c r="B85" s="315"/>
      <c r="C85" s="312" t="s">
        <v>2507</v>
      </c>
      <c r="D85" s="312" t="s">
        <v>2588</v>
      </c>
      <c r="E85" s="310"/>
      <c r="F85" s="313"/>
      <c r="G85" s="313"/>
      <c r="H85" s="314"/>
      <c r="I85" s="311"/>
      <c r="J85" s="309"/>
      <c r="K85" s="309"/>
      <c r="L85" s="309"/>
    </row>
    <row r="86" spans="2:12" s="308" customFormat="1" ht="13" x14ac:dyDescent="0.2">
      <c r="B86" s="315"/>
      <c r="C86" s="312" t="s">
        <v>2508</v>
      </c>
      <c r="D86" s="312" t="s">
        <v>2589</v>
      </c>
      <c r="E86" s="310"/>
      <c r="F86" s="313"/>
      <c r="G86" s="313"/>
      <c r="H86" s="314"/>
      <c r="I86" s="311"/>
      <c r="J86" s="309"/>
      <c r="K86" s="309"/>
      <c r="L86" s="309"/>
    </row>
    <row r="87" spans="2:12" s="308" customFormat="1" ht="13" x14ac:dyDescent="0.2">
      <c r="B87" s="315"/>
      <c r="C87" s="312" t="s">
        <v>2509</v>
      </c>
      <c r="D87" s="312" t="s">
        <v>2590</v>
      </c>
      <c r="E87" s="310"/>
      <c r="F87" s="313"/>
      <c r="G87" s="313"/>
      <c r="H87" s="314"/>
      <c r="I87" s="311"/>
      <c r="J87" s="309"/>
      <c r="K87" s="309"/>
      <c r="L87" s="309"/>
    </row>
    <row r="88" spans="2:12" s="308" customFormat="1" ht="62.5" x14ac:dyDescent="0.2">
      <c r="B88" s="312" t="s">
        <v>2512</v>
      </c>
      <c r="C88" s="312" t="s">
        <v>2510</v>
      </c>
      <c r="D88" s="312" t="s">
        <v>2511</v>
      </c>
      <c r="E88" s="310"/>
      <c r="F88" s="313"/>
      <c r="G88" s="313"/>
      <c r="H88" s="314"/>
      <c r="I88" s="311"/>
      <c r="J88" s="309"/>
      <c r="K88" s="309"/>
      <c r="L88" s="309"/>
    </row>
    <row r="89" spans="2:12" s="308" customFormat="1" ht="75" x14ac:dyDescent="0.2">
      <c r="B89" s="312"/>
      <c r="C89" s="312" t="s">
        <v>2513</v>
      </c>
      <c r="D89" s="312" t="s">
        <v>2518</v>
      </c>
      <c r="E89" s="310"/>
      <c r="F89" s="313"/>
      <c r="G89" s="313"/>
      <c r="H89" s="314"/>
      <c r="I89" s="311"/>
      <c r="J89" s="309"/>
      <c r="K89" s="309"/>
      <c r="L89" s="309"/>
    </row>
    <row r="90" spans="2:12" s="308" customFormat="1" ht="37.5" x14ac:dyDescent="0.2">
      <c r="B90" s="312"/>
      <c r="C90" s="312" t="s">
        <v>2514</v>
      </c>
      <c r="D90" s="312" t="s">
        <v>2519</v>
      </c>
      <c r="E90" s="310"/>
      <c r="F90" s="313"/>
      <c r="G90" s="313"/>
      <c r="H90" s="314"/>
      <c r="I90" s="311"/>
      <c r="J90" s="309"/>
      <c r="K90" s="309"/>
      <c r="L90" s="309"/>
    </row>
    <row r="91" spans="2:12" s="308" customFormat="1" ht="37.5" x14ac:dyDescent="0.2">
      <c r="B91" s="312"/>
      <c r="C91" s="312" t="s">
        <v>2515</v>
      </c>
      <c r="D91" s="312" t="s">
        <v>2520</v>
      </c>
      <c r="E91" s="310"/>
      <c r="F91" s="313"/>
      <c r="G91" s="313"/>
      <c r="H91" s="314"/>
      <c r="I91" s="311"/>
      <c r="J91" s="309"/>
      <c r="K91" s="309"/>
      <c r="L91" s="309"/>
    </row>
    <row r="92" spans="2:12" s="308" customFormat="1" ht="25" x14ac:dyDescent="0.2">
      <c r="B92" s="312"/>
      <c r="C92" s="312" t="s">
        <v>2516</v>
      </c>
      <c r="D92" s="312" t="s">
        <v>2521</v>
      </c>
      <c r="E92" s="310"/>
      <c r="F92" s="313"/>
      <c r="G92" s="313"/>
      <c r="H92" s="314"/>
      <c r="I92" s="311"/>
      <c r="J92" s="309"/>
      <c r="K92" s="309"/>
      <c r="L92" s="309"/>
    </row>
    <row r="93" spans="2:12" s="308" customFormat="1" ht="25" x14ac:dyDescent="0.2">
      <c r="B93" s="312"/>
      <c r="C93" s="312" t="s">
        <v>2517</v>
      </c>
      <c r="D93" s="312" t="s">
        <v>2522</v>
      </c>
      <c r="E93" s="310"/>
      <c r="F93" s="313"/>
      <c r="G93" s="313"/>
      <c r="H93" s="314"/>
      <c r="I93" s="311"/>
      <c r="J93" s="309"/>
      <c r="K93" s="309"/>
      <c r="L93" s="309"/>
    </row>
    <row r="94" spans="2:12" s="308" customFormat="1" ht="13" x14ac:dyDescent="0.2">
      <c r="B94" s="315"/>
      <c r="C94" s="312"/>
      <c r="D94" s="312"/>
      <c r="E94" s="310"/>
      <c r="F94" s="313"/>
      <c r="G94" s="313"/>
      <c r="H94" s="314"/>
      <c r="I94" s="311"/>
      <c r="J94" s="309"/>
      <c r="K94" s="309"/>
      <c r="L94" s="309"/>
    </row>
    <row r="95" spans="2:12" s="308" customFormat="1" ht="13" hidden="1" x14ac:dyDescent="0.2">
      <c r="B95" s="315"/>
      <c r="C95" s="312"/>
      <c r="D95" s="312"/>
      <c r="E95" s="310"/>
      <c r="F95" s="313"/>
      <c r="G95" s="313"/>
      <c r="H95" s="314"/>
      <c r="I95" s="311"/>
      <c r="J95" s="309"/>
      <c r="K95" s="309"/>
      <c r="L95" s="309"/>
    </row>
    <row r="96" spans="2:12" s="308" customFormat="1" ht="12.5" hidden="1" x14ac:dyDescent="0.2">
      <c r="B96" s="312"/>
      <c r="C96" s="312"/>
      <c r="D96" s="312"/>
      <c r="E96" s="310"/>
      <c r="F96" s="313"/>
      <c r="G96" s="313"/>
      <c r="H96" s="314"/>
      <c r="I96" s="311"/>
      <c r="J96" s="309"/>
      <c r="K96" s="309"/>
      <c r="L96" s="309"/>
    </row>
    <row r="97" spans="2:12" s="308" customFormat="1" ht="12.5" hidden="1" x14ac:dyDescent="0.2">
      <c r="B97" s="312"/>
      <c r="C97" s="312"/>
      <c r="D97" s="312"/>
      <c r="E97" s="310"/>
      <c r="F97" s="313"/>
      <c r="G97" s="313"/>
      <c r="H97" s="314"/>
      <c r="I97" s="311"/>
      <c r="J97" s="309"/>
      <c r="K97" s="309"/>
      <c r="L97" s="309"/>
    </row>
    <row r="98" spans="2:12" s="308" customFormat="1" ht="12.5" hidden="1" x14ac:dyDescent="0.2">
      <c r="B98" s="312"/>
      <c r="C98" s="312"/>
      <c r="D98" s="312"/>
      <c r="E98" s="310"/>
      <c r="F98" s="313"/>
      <c r="G98" s="313"/>
      <c r="H98" s="314"/>
      <c r="I98" s="311"/>
      <c r="J98" s="309"/>
      <c r="K98" s="309"/>
      <c r="L98" s="309"/>
    </row>
    <row r="99" spans="2:12" s="308" customFormat="1" ht="12.5" hidden="1" x14ac:dyDescent="0.2">
      <c r="B99" s="312"/>
      <c r="C99" s="312"/>
      <c r="D99" s="312"/>
      <c r="E99" s="310"/>
      <c r="F99" s="313"/>
      <c r="G99" s="313"/>
      <c r="H99" s="314"/>
      <c r="I99" s="311"/>
      <c r="J99" s="309"/>
      <c r="K99" s="309"/>
      <c r="L99" s="309"/>
    </row>
    <row r="100" spans="2:12" s="308" customFormat="1" ht="12.5" hidden="1" x14ac:dyDescent="0.2">
      <c r="B100" s="312"/>
      <c r="C100" s="312"/>
      <c r="D100" s="312"/>
      <c r="E100" s="310"/>
      <c r="F100" s="313"/>
      <c r="G100" s="313"/>
      <c r="H100" s="314"/>
      <c r="I100" s="311"/>
      <c r="J100" s="309"/>
      <c r="K100" s="309"/>
      <c r="L100" s="309"/>
    </row>
    <row r="101" spans="2:12" s="308" customFormat="1" ht="13" hidden="1" x14ac:dyDescent="0.2">
      <c r="B101" s="315"/>
      <c r="C101" s="312"/>
      <c r="D101" s="312"/>
      <c r="E101" s="310"/>
      <c r="F101" s="313"/>
      <c r="G101" s="313"/>
      <c r="H101" s="314"/>
      <c r="I101" s="311"/>
      <c r="J101" s="309"/>
      <c r="K101" s="309"/>
      <c r="L101" s="309"/>
    </row>
    <row r="102" spans="2:12" s="308" customFormat="1" ht="12.5" hidden="1" x14ac:dyDescent="0.2">
      <c r="B102" s="312"/>
      <c r="C102" s="312"/>
      <c r="D102" s="312"/>
      <c r="E102" s="310"/>
      <c r="F102" s="313"/>
      <c r="G102" s="313"/>
      <c r="H102" s="314"/>
      <c r="I102" s="311"/>
      <c r="J102" s="309"/>
      <c r="K102" s="309"/>
      <c r="L102" s="309"/>
    </row>
    <row r="103" spans="2:12" s="308" customFormat="1" ht="12.5" hidden="1" x14ac:dyDescent="0.2">
      <c r="B103" s="312"/>
      <c r="C103" s="312"/>
      <c r="D103" s="312"/>
      <c r="E103" s="310"/>
      <c r="F103" s="313"/>
      <c r="G103" s="313"/>
      <c r="H103" s="314"/>
      <c r="I103" s="311"/>
      <c r="J103" s="309"/>
      <c r="K103" s="309"/>
      <c r="L103" s="309"/>
    </row>
    <row r="104" spans="2:12" s="308" customFormat="1" ht="12.5" hidden="1" x14ac:dyDescent="0.2">
      <c r="B104" s="312"/>
      <c r="C104" s="312"/>
      <c r="D104" s="312"/>
      <c r="E104" s="310"/>
      <c r="F104" s="313"/>
      <c r="G104" s="313"/>
      <c r="H104" s="314"/>
      <c r="I104" s="311"/>
      <c r="J104" s="309"/>
      <c r="K104" s="309"/>
      <c r="L104" s="309"/>
    </row>
    <row r="105" spans="2:12" s="308" customFormat="1" ht="13" hidden="1" x14ac:dyDescent="0.2">
      <c r="B105" s="315"/>
      <c r="C105" s="312"/>
      <c r="D105" s="312"/>
      <c r="E105" s="310"/>
      <c r="F105" s="313"/>
      <c r="G105" s="313"/>
      <c r="H105" s="314"/>
      <c r="I105" s="311"/>
      <c r="J105" s="309"/>
      <c r="K105" s="309"/>
      <c r="L105" s="309"/>
    </row>
    <row r="106" spans="2:12" s="308" customFormat="1" ht="12.5" hidden="1" x14ac:dyDescent="0.2">
      <c r="B106" s="312"/>
      <c r="C106" s="312"/>
      <c r="D106" s="312"/>
      <c r="E106" s="310"/>
      <c r="F106" s="313"/>
      <c r="G106" s="313"/>
      <c r="H106" s="314"/>
      <c r="I106" s="311"/>
      <c r="J106" s="309"/>
      <c r="K106" s="309"/>
      <c r="L106" s="309"/>
    </row>
    <row r="107" spans="2:12" s="308" customFormat="1" ht="12.5" hidden="1" x14ac:dyDescent="0.2">
      <c r="B107" s="312"/>
      <c r="C107" s="312"/>
      <c r="D107" s="312"/>
      <c r="E107" s="310"/>
      <c r="F107" s="313"/>
      <c r="G107" s="313"/>
      <c r="H107" s="314"/>
      <c r="I107" s="311"/>
      <c r="J107" s="309"/>
      <c r="K107" s="309"/>
      <c r="L107" s="309"/>
    </row>
    <row r="108" spans="2:12" s="308" customFormat="1" ht="12.5" hidden="1" x14ac:dyDescent="0.2">
      <c r="B108" s="312"/>
      <c r="C108" s="312"/>
      <c r="D108" s="312"/>
      <c r="E108" s="310"/>
      <c r="F108" s="313"/>
      <c r="G108" s="313"/>
      <c r="H108" s="314"/>
      <c r="I108" s="311"/>
      <c r="J108" s="309"/>
      <c r="K108" s="309"/>
      <c r="L108" s="309"/>
    </row>
    <row r="109" spans="2:12" s="308" customFormat="1" ht="13" hidden="1" x14ac:dyDescent="0.2">
      <c r="B109" s="315"/>
      <c r="C109" s="312"/>
      <c r="D109" s="312"/>
      <c r="E109" s="310"/>
      <c r="F109" s="313"/>
      <c r="G109" s="313"/>
      <c r="H109" s="314"/>
      <c r="I109" s="311"/>
      <c r="J109" s="309"/>
      <c r="K109" s="309"/>
      <c r="L109" s="309"/>
    </row>
    <row r="110" spans="2:12" s="308" customFormat="1" ht="13" hidden="1" x14ac:dyDescent="0.2">
      <c r="B110" s="315"/>
      <c r="C110" s="312"/>
      <c r="D110" s="312"/>
      <c r="E110" s="310"/>
      <c r="F110" s="313"/>
      <c r="G110" s="313"/>
      <c r="H110" s="314"/>
      <c r="I110" s="311"/>
      <c r="J110" s="309"/>
      <c r="K110" s="309"/>
      <c r="L110" s="309"/>
    </row>
    <row r="111" spans="2:12" s="308" customFormat="1" ht="13" hidden="1" x14ac:dyDescent="0.2">
      <c r="B111" s="315"/>
      <c r="C111" s="312"/>
      <c r="D111" s="312"/>
      <c r="E111" s="310"/>
      <c r="F111" s="313"/>
      <c r="G111" s="313"/>
      <c r="H111" s="314"/>
      <c r="I111" s="311"/>
      <c r="J111" s="309"/>
      <c r="K111" s="309"/>
      <c r="L111" s="309"/>
    </row>
    <row r="112" spans="2:12" s="308" customFormat="1" ht="13" hidden="1" x14ac:dyDescent="0.2">
      <c r="B112" s="315"/>
      <c r="C112" s="312"/>
      <c r="D112" s="312"/>
      <c r="E112" s="310"/>
      <c r="F112" s="313"/>
      <c r="G112" s="313"/>
      <c r="H112" s="314"/>
      <c r="I112" s="311"/>
      <c r="J112" s="309"/>
      <c r="K112" s="309"/>
      <c r="L112" s="309"/>
    </row>
    <row r="113" spans="2:14" s="308" customFormat="1" ht="12.5" hidden="1" x14ac:dyDescent="0.2">
      <c r="B113" s="312"/>
      <c r="C113" s="312"/>
      <c r="D113" s="312"/>
      <c r="E113" s="310"/>
      <c r="F113" s="313"/>
      <c r="G113" s="313"/>
      <c r="H113" s="314"/>
      <c r="I113" s="311"/>
      <c r="J113" s="309"/>
      <c r="K113" s="309"/>
      <c r="L113" s="309"/>
    </row>
    <row r="114" spans="2:14" s="308" customFormat="1" ht="13" hidden="1" x14ac:dyDescent="0.2">
      <c r="B114" s="315"/>
      <c r="C114" s="312"/>
      <c r="D114" s="312"/>
      <c r="E114" s="310"/>
      <c r="F114" s="313"/>
      <c r="G114" s="313"/>
      <c r="H114" s="314"/>
      <c r="I114" s="311"/>
      <c r="J114" s="309"/>
      <c r="K114" s="309"/>
      <c r="L114" s="309"/>
    </row>
    <row r="115" spans="2:14" s="308" customFormat="1" ht="13" hidden="1" x14ac:dyDescent="0.2">
      <c r="B115" s="315"/>
      <c r="C115" s="312"/>
      <c r="D115" s="312"/>
      <c r="E115" s="310"/>
      <c r="F115" s="313"/>
      <c r="G115" s="313"/>
      <c r="H115" s="314"/>
      <c r="I115" s="311"/>
      <c r="J115" s="309"/>
      <c r="K115" s="309"/>
      <c r="L115" s="309"/>
    </row>
    <row r="116" spans="2:14" s="308" customFormat="1" ht="12.5" hidden="1" x14ac:dyDescent="0.2">
      <c r="B116" s="312"/>
      <c r="C116" s="312"/>
      <c r="D116" s="312"/>
      <c r="E116" s="310"/>
      <c r="F116" s="313"/>
      <c r="G116" s="313"/>
      <c r="H116" s="314"/>
      <c r="I116" s="311"/>
      <c r="J116" s="309"/>
      <c r="K116" s="309"/>
      <c r="L116" s="309"/>
    </row>
    <row r="117" spans="2:14" s="308" customFormat="1" ht="13" hidden="1" x14ac:dyDescent="0.2">
      <c r="B117" s="315"/>
      <c r="C117" s="312"/>
      <c r="D117" s="312"/>
      <c r="E117" s="310"/>
      <c r="F117" s="313"/>
      <c r="G117" s="313"/>
      <c r="H117" s="314"/>
      <c r="I117" s="311"/>
      <c r="J117" s="309"/>
      <c r="K117" s="309"/>
      <c r="L117" s="309"/>
    </row>
    <row r="118" spans="2:14" s="308" customFormat="1" ht="13" hidden="1" x14ac:dyDescent="0.2">
      <c r="B118" s="315"/>
      <c r="C118" s="312"/>
      <c r="D118" s="312"/>
      <c r="E118" s="310"/>
      <c r="F118" s="313"/>
      <c r="G118" s="313"/>
      <c r="H118" s="314"/>
      <c r="I118" s="311"/>
      <c r="J118" s="309"/>
      <c r="K118" s="309"/>
      <c r="L118" s="309"/>
    </row>
    <row r="119" spans="2:14" s="308" customFormat="1" ht="13" hidden="1" x14ac:dyDescent="0.2">
      <c r="B119" s="315"/>
      <c r="C119" s="312"/>
      <c r="D119" s="312"/>
      <c r="E119" s="310"/>
      <c r="F119" s="313"/>
      <c r="G119" s="313"/>
      <c r="H119" s="314"/>
      <c r="I119" s="311"/>
      <c r="J119" s="309"/>
      <c r="K119" s="309"/>
      <c r="L119" s="309"/>
    </row>
    <row r="120" spans="2:14" s="308" customFormat="1" ht="13" hidden="1" x14ac:dyDescent="0.2">
      <c r="B120" s="315"/>
      <c r="C120" s="312"/>
      <c r="D120" s="312"/>
      <c r="E120" s="310"/>
      <c r="F120" s="313"/>
      <c r="G120" s="313"/>
      <c r="H120" s="314"/>
      <c r="I120" s="311"/>
      <c r="J120" s="309"/>
      <c r="K120" s="309"/>
      <c r="L120" s="309"/>
    </row>
    <row r="121" spans="2:14" s="308" customFormat="1" ht="13" hidden="1" x14ac:dyDescent="0.2">
      <c r="B121" s="315"/>
      <c r="C121" s="312"/>
      <c r="D121" s="312"/>
      <c r="E121" s="310"/>
      <c r="F121" s="313"/>
      <c r="G121" s="313"/>
      <c r="H121" s="314"/>
      <c r="I121" s="311"/>
      <c r="J121" s="309"/>
      <c r="K121" s="309"/>
      <c r="L121" s="309"/>
    </row>
    <row r="122" spans="2:14" ht="12.5" hidden="1" x14ac:dyDescent="0.2">
      <c r="B122" s="189" t="str">
        <f t="shared" si="4"/>
        <v xml:space="preserve"> </v>
      </c>
      <c r="C122" s="189" t="str">
        <f t="shared" si="4"/>
        <v xml:space="preserve"> </v>
      </c>
      <c r="D122" s="312" t="str">
        <f t="shared" si="4"/>
        <v xml:space="preserve"> </v>
      </c>
      <c r="E122" s="137"/>
      <c r="F122" s="190" t="str">
        <f t="shared" si="3"/>
        <v xml:space="preserve"> </v>
      </c>
      <c r="G122" s="190" t="str">
        <f t="shared" si="0"/>
        <v xml:space="preserve"> </v>
      </c>
      <c r="H122" s="191" t="str">
        <f t="shared" si="1"/>
        <v xml:space="preserve"> </v>
      </c>
      <c r="I122" s="151"/>
      <c r="K122" s="19" t="str">
        <f t="shared" si="2"/>
        <v xml:space="preserve"> </v>
      </c>
      <c r="L122" s="19" t="e">
        <f>+IF(#REF!=" "," ",IF(#REF!=#REF!,0,IF(#REF!=#REF!,0,1)))</f>
        <v>#REF!</v>
      </c>
      <c r="M122" s="17"/>
      <c r="N122" s="17"/>
    </row>
    <row r="123" spans="2:14" ht="12.5" hidden="1" x14ac:dyDescent="0.2">
      <c r="B123" s="189" t="str">
        <f t="shared" si="4"/>
        <v xml:space="preserve"> </v>
      </c>
      <c r="C123" s="189" t="str">
        <f t="shared" si="4"/>
        <v xml:space="preserve"> </v>
      </c>
      <c r="D123" s="312" t="str">
        <f t="shared" si="4"/>
        <v xml:space="preserve"> </v>
      </c>
      <c r="E123" s="137"/>
      <c r="F123" s="190" t="str">
        <f t="shared" si="3"/>
        <v xml:space="preserve"> </v>
      </c>
      <c r="G123" s="190" t="str">
        <f t="shared" si="0"/>
        <v xml:space="preserve"> </v>
      </c>
      <c r="H123" s="191" t="str">
        <f t="shared" si="1"/>
        <v xml:space="preserve"> </v>
      </c>
      <c r="I123" s="151"/>
      <c r="K123" s="19" t="str">
        <f t="shared" si="2"/>
        <v xml:space="preserve"> </v>
      </c>
      <c r="L123" s="19" t="e">
        <f>+IF(#REF!=" "," ",IF(#REF!=#REF!,0,IF(#REF!=#REF!,0,1)))</f>
        <v>#REF!</v>
      </c>
      <c r="M123" s="17"/>
      <c r="N123" s="17"/>
    </row>
    <row r="124" spans="2:14" ht="12.5" hidden="1" x14ac:dyDescent="0.2">
      <c r="B124" s="189" t="str">
        <f t="shared" si="4"/>
        <v xml:space="preserve"> </v>
      </c>
      <c r="C124" s="189" t="str">
        <f t="shared" si="4"/>
        <v xml:space="preserve"> </v>
      </c>
      <c r="D124" s="312" t="str">
        <f t="shared" si="4"/>
        <v xml:space="preserve"> </v>
      </c>
      <c r="E124" s="137"/>
      <c r="F124" s="190" t="str">
        <f t="shared" si="3"/>
        <v xml:space="preserve"> </v>
      </c>
      <c r="G124" s="190" t="str">
        <f t="shared" si="0"/>
        <v xml:space="preserve"> </v>
      </c>
      <c r="H124" s="191" t="str">
        <f t="shared" si="1"/>
        <v xml:space="preserve"> </v>
      </c>
      <c r="I124" s="151"/>
      <c r="K124" s="19" t="str">
        <f t="shared" si="2"/>
        <v xml:space="preserve"> </v>
      </c>
      <c r="L124" s="19" t="e">
        <f>+IF(#REF!=" "," ",IF(#REF!=#REF!,0,IF(#REF!=#REF!,0,1)))</f>
        <v>#REF!</v>
      </c>
      <c r="M124" s="17"/>
      <c r="N124" s="17"/>
    </row>
    <row r="125" spans="2:14" ht="12.5" hidden="1" x14ac:dyDescent="0.2">
      <c r="B125" s="189" t="str">
        <f t="shared" si="4"/>
        <v xml:space="preserve"> </v>
      </c>
      <c r="C125" s="189" t="str">
        <f t="shared" si="4"/>
        <v xml:space="preserve"> </v>
      </c>
      <c r="D125" s="312" t="str">
        <f t="shared" si="4"/>
        <v xml:space="preserve"> </v>
      </c>
      <c r="E125" s="137"/>
      <c r="F125" s="190" t="str">
        <f t="shared" si="3"/>
        <v xml:space="preserve"> </v>
      </c>
      <c r="G125" s="190" t="str">
        <f t="shared" si="0"/>
        <v xml:space="preserve"> </v>
      </c>
      <c r="H125" s="191" t="str">
        <f t="shared" si="1"/>
        <v xml:space="preserve"> </v>
      </c>
      <c r="I125" s="151"/>
      <c r="K125" s="19" t="str">
        <f t="shared" si="2"/>
        <v xml:space="preserve"> </v>
      </c>
      <c r="L125" s="19" t="e">
        <f>+IF(#REF!=" "," ",IF(#REF!=#REF!,0,IF(#REF!=#REF!,0,1)))</f>
        <v>#REF!</v>
      </c>
      <c r="M125" s="17"/>
      <c r="N125" s="17"/>
    </row>
    <row r="126" spans="2:14" ht="12.5" hidden="1" x14ac:dyDescent="0.2">
      <c r="B126" s="189" t="str">
        <f t="shared" si="4"/>
        <v xml:space="preserve"> </v>
      </c>
      <c r="C126" s="189" t="str">
        <f t="shared" si="4"/>
        <v xml:space="preserve"> </v>
      </c>
      <c r="D126" s="312" t="str">
        <f t="shared" si="4"/>
        <v xml:space="preserve"> </v>
      </c>
      <c r="E126" s="137"/>
      <c r="F126" s="190" t="str">
        <f t="shared" si="3"/>
        <v xml:space="preserve"> </v>
      </c>
      <c r="G126" s="190" t="str">
        <f t="shared" si="0"/>
        <v xml:space="preserve"> </v>
      </c>
      <c r="H126" s="191" t="str">
        <f t="shared" si="1"/>
        <v xml:space="preserve"> </v>
      </c>
      <c r="I126" s="151"/>
      <c r="K126" s="19" t="str">
        <f t="shared" si="2"/>
        <v xml:space="preserve"> </v>
      </c>
      <c r="L126" s="19" t="e">
        <f>+IF(#REF!=" "," ",IF(#REF!=#REF!,0,IF(#REF!=#REF!,0,1)))</f>
        <v>#REF!</v>
      </c>
    </row>
    <row r="127" spans="2:14" ht="11.15" hidden="1" customHeight="1" x14ac:dyDescent="0.2">
      <c r="E127" s="24"/>
      <c r="F127" s="17"/>
      <c r="G127" s="17"/>
      <c r="H127" s="17"/>
      <c r="I127" s="24"/>
      <c r="J127" s="17"/>
      <c r="K127" s="18"/>
      <c r="L127" s="18"/>
      <c r="M127" s="17"/>
      <c r="N127" s="17"/>
    </row>
    <row r="128" spans="2:14" ht="10" hidden="1" x14ac:dyDescent="0.2">
      <c r="E128" s="24"/>
      <c r="F128" s="17"/>
      <c r="G128" s="17"/>
      <c r="H128" s="17"/>
      <c r="I128" s="24"/>
      <c r="J128" s="17"/>
      <c r="K128" s="18"/>
      <c r="L128" s="18"/>
      <c r="M128" s="17"/>
      <c r="N128" s="17"/>
    </row>
    <row r="129" spans="2:14" ht="10" hidden="1" x14ac:dyDescent="0.2">
      <c r="E129" s="24"/>
      <c r="J129" s="17"/>
      <c r="K129" s="18"/>
      <c r="L129" s="18"/>
      <c r="M129" s="17"/>
      <c r="N129" s="17"/>
    </row>
    <row r="130" spans="2:14" ht="10" hidden="1" x14ac:dyDescent="0.2">
      <c r="E130" s="24"/>
      <c r="J130" s="17"/>
      <c r="K130" s="18"/>
      <c r="L130" s="18"/>
      <c r="M130" s="17"/>
      <c r="N130" s="17"/>
    </row>
    <row r="131" spans="2:14" ht="10" hidden="1" x14ac:dyDescent="0.2">
      <c r="E131" s="24"/>
      <c r="J131" s="17"/>
      <c r="K131" s="18"/>
      <c r="L131" s="18"/>
      <c r="M131" s="17"/>
      <c r="N131" s="17"/>
    </row>
    <row r="132" spans="2:14" ht="10" hidden="1" x14ac:dyDescent="0.2">
      <c r="E132" s="24"/>
      <c r="J132" s="17"/>
      <c r="K132" s="18"/>
      <c r="L132" s="18"/>
      <c r="M132" s="17"/>
      <c r="N132" s="17"/>
    </row>
    <row r="133" spans="2:14" ht="10" hidden="1" x14ac:dyDescent="0.2">
      <c r="E133" s="24"/>
      <c r="F133" s="17"/>
      <c r="G133" s="17"/>
      <c r="H133" s="17"/>
      <c r="I133" s="24"/>
      <c r="J133" s="17"/>
      <c r="K133" s="18"/>
      <c r="L133" s="18"/>
      <c r="M133" s="17"/>
      <c r="N133" s="17"/>
    </row>
    <row r="134" spans="2:14" ht="10" hidden="1" x14ac:dyDescent="0.2">
      <c r="E134" s="24"/>
      <c r="F134" s="17"/>
      <c r="G134" s="17"/>
      <c r="H134" s="17"/>
      <c r="I134" s="24"/>
      <c r="J134" s="17"/>
      <c r="K134" s="18"/>
      <c r="L134" s="18"/>
      <c r="M134" s="17"/>
      <c r="N134" s="17"/>
    </row>
    <row r="135" spans="2:14" s="24" customFormat="1" ht="10" hidden="1" x14ac:dyDescent="0.2">
      <c r="B135" s="18"/>
      <c r="C135" s="18"/>
      <c r="D135" s="18"/>
      <c r="E135" s="18"/>
      <c r="F135" s="18"/>
      <c r="G135" s="18"/>
      <c r="H135" s="18"/>
      <c r="I135" s="18"/>
      <c r="J135" s="18"/>
      <c r="K135" s="18"/>
      <c r="L135" s="18"/>
      <c r="M135" s="18"/>
      <c r="N135" s="18"/>
    </row>
    <row r="136" spans="2:14" s="24" customFormat="1" ht="10" hidden="1" x14ac:dyDescent="0.2">
      <c r="B136" s="18"/>
      <c r="C136" s="18"/>
      <c r="D136" s="18"/>
      <c r="E136" s="18"/>
      <c r="F136" s="18"/>
      <c r="G136" s="18"/>
      <c r="H136" s="18"/>
      <c r="I136" s="18"/>
      <c r="J136" s="18"/>
      <c r="K136" s="18"/>
      <c r="L136" s="18"/>
      <c r="M136" s="18"/>
      <c r="N136" s="18"/>
    </row>
    <row r="137" spans="2:14" s="24" customFormat="1" ht="10" hidden="1" x14ac:dyDescent="0.2">
      <c r="B137" s="18"/>
      <c r="C137" s="18"/>
      <c r="D137" s="18"/>
      <c r="E137" s="18"/>
      <c r="F137" s="18"/>
      <c r="G137" s="18"/>
      <c r="H137" s="18"/>
      <c r="I137" s="18"/>
      <c r="J137" s="18"/>
      <c r="K137" s="18"/>
      <c r="L137" s="18"/>
      <c r="M137" s="18"/>
      <c r="N137" s="18"/>
    </row>
    <row r="138" spans="2:14" s="24" customFormat="1" ht="10" hidden="1" x14ac:dyDescent="0.2">
      <c r="B138" s="18"/>
      <c r="C138" s="18"/>
      <c r="D138" s="18"/>
      <c r="E138" s="18"/>
      <c r="F138" s="18"/>
      <c r="G138" s="18"/>
      <c r="H138" s="18"/>
      <c r="I138" s="18"/>
      <c r="J138" s="18"/>
      <c r="K138" s="18"/>
      <c r="L138" s="18"/>
      <c r="M138" s="18"/>
      <c r="N138" s="18"/>
    </row>
    <row r="139" spans="2:14" s="24" customFormat="1" ht="10" hidden="1" x14ac:dyDescent="0.2">
      <c r="B139" s="18"/>
      <c r="C139" s="18"/>
      <c r="D139" s="18"/>
      <c r="E139" s="18"/>
      <c r="F139" s="18"/>
      <c r="G139" s="18"/>
      <c r="H139" s="18"/>
      <c r="I139" s="18"/>
      <c r="J139" s="18"/>
      <c r="K139" s="18"/>
      <c r="L139" s="18"/>
      <c r="M139" s="18"/>
      <c r="N139" s="18"/>
    </row>
    <row r="140" spans="2:14" s="24" customFormat="1" ht="10" hidden="1" x14ac:dyDescent="0.2">
      <c r="B140" s="18"/>
      <c r="C140" s="18"/>
      <c r="D140" s="18"/>
      <c r="E140" s="18"/>
      <c r="F140" s="18"/>
      <c r="G140" s="18"/>
      <c r="H140" s="18"/>
      <c r="I140" s="18"/>
      <c r="J140" s="18"/>
      <c r="K140" s="18"/>
      <c r="L140" s="18"/>
      <c r="M140" s="18"/>
      <c r="N140" s="18"/>
    </row>
    <row r="141" spans="2:14" s="24" customFormat="1" ht="10" hidden="1" x14ac:dyDescent="0.2">
      <c r="B141" s="18"/>
      <c r="C141" s="18"/>
      <c r="D141" s="18"/>
      <c r="E141" s="18"/>
      <c r="F141" s="18"/>
      <c r="G141" s="18"/>
      <c r="H141" s="18"/>
      <c r="I141" s="18"/>
      <c r="J141" s="18"/>
      <c r="K141" s="18"/>
      <c r="L141" s="18"/>
      <c r="M141" s="18"/>
      <c r="N141" s="18"/>
    </row>
    <row r="142" spans="2:14" s="24" customFormat="1" ht="10" hidden="1" x14ac:dyDescent="0.2">
      <c r="B142" s="18"/>
      <c r="C142" s="18"/>
      <c r="D142" s="18"/>
      <c r="E142" s="18"/>
      <c r="F142" s="18"/>
      <c r="G142" s="18"/>
      <c r="H142" s="18"/>
      <c r="I142" s="18"/>
      <c r="J142" s="18"/>
      <c r="K142" s="18"/>
      <c r="L142" s="18"/>
      <c r="M142" s="18"/>
      <c r="N142" s="18"/>
    </row>
    <row r="143" spans="2:14" s="24" customFormat="1" ht="10" hidden="1" x14ac:dyDescent="0.2">
      <c r="B143" s="18"/>
      <c r="C143" s="18"/>
      <c r="D143" s="18"/>
      <c r="E143" s="18"/>
      <c r="F143" s="18"/>
      <c r="G143" s="18"/>
      <c r="H143" s="18"/>
      <c r="I143" s="18"/>
      <c r="J143" s="18"/>
      <c r="K143" s="18"/>
      <c r="L143" s="18"/>
      <c r="M143" s="18"/>
      <c r="N143" s="18"/>
    </row>
    <row r="144" spans="2:14" s="24" customFormat="1" ht="10" hidden="1" x14ac:dyDescent="0.2">
      <c r="B144" s="18"/>
      <c r="C144" s="18"/>
      <c r="D144" s="18"/>
      <c r="E144" s="18"/>
      <c r="F144" s="18"/>
      <c r="G144" s="18"/>
      <c r="H144" s="18"/>
      <c r="I144" s="18"/>
      <c r="J144" s="18"/>
      <c r="K144" s="18"/>
      <c r="L144" s="18"/>
      <c r="M144" s="18"/>
      <c r="N144" s="18"/>
    </row>
    <row r="145" spans="2:14" s="24" customFormat="1" ht="10" hidden="1" x14ac:dyDescent="0.2">
      <c r="B145" s="18"/>
      <c r="C145" s="18"/>
      <c r="D145" s="18"/>
      <c r="E145" s="18"/>
      <c r="F145" s="18"/>
      <c r="G145" s="18"/>
      <c r="H145" s="18"/>
      <c r="I145" s="18"/>
      <c r="J145" s="18"/>
      <c r="K145" s="18"/>
      <c r="L145" s="18"/>
      <c r="M145" s="18"/>
      <c r="N145" s="18"/>
    </row>
    <row r="146" spans="2:14" s="24" customFormat="1" ht="10" hidden="1" x14ac:dyDescent="0.2">
      <c r="B146" s="18"/>
      <c r="C146" s="18"/>
      <c r="D146" s="18"/>
      <c r="E146" s="18"/>
      <c r="F146" s="18"/>
      <c r="G146" s="18"/>
      <c r="H146" s="18"/>
      <c r="I146" s="18"/>
      <c r="J146" s="18"/>
      <c r="K146" s="18"/>
      <c r="L146" s="18"/>
      <c r="M146" s="18"/>
      <c r="N146" s="18"/>
    </row>
    <row r="147" spans="2:14" s="24" customFormat="1" ht="10" hidden="1" x14ac:dyDescent="0.2">
      <c r="B147" s="18"/>
      <c r="C147" s="18"/>
      <c r="D147" s="18"/>
      <c r="E147" s="18"/>
      <c r="F147" s="18"/>
      <c r="G147" s="18"/>
      <c r="H147" s="18"/>
      <c r="I147" s="18"/>
      <c r="J147" s="18"/>
      <c r="K147" s="18"/>
      <c r="L147" s="18"/>
      <c r="M147" s="18"/>
      <c r="N147" s="18"/>
    </row>
    <row r="148" spans="2:14" s="24" customFormat="1" ht="10" hidden="1" x14ac:dyDescent="0.2">
      <c r="B148" s="18"/>
      <c r="C148" s="18"/>
      <c r="D148" s="18"/>
      <c r="E148" s="18"/>
      <c r="F148" s="18"/>
      <c r="G148" s="18"/>
      <c r="H148" s="18"/>
      <c r="I148" s="18"/>
      <c r="J148" s="18"/>
      <c r="K148" s="18"/>
      <c r="L148" s="18"/>
      <c r="M148" s="18"/>
      <c r="N148" s="18"/>
    </row>
    <row r="149" spans="2:14" s="24" customFormat="1" ht="10" hidden="1" x14ac:dyDescent="0.2">
      <c r="B149" s="18"/>
      <c r="C149" s="18"/>
      <c r="D149" s="18"/>
      <c r="E149" s="18"/>
      <c r="F149" s="18"/>
      <c r="G149" s="18"/>
      <c r="H149" s="18"/>
      <c r="I149" s="18"/>
      <c r="J149" s="18"/>
      <c r="K149" s="18"/>
      <c r="L149" s="18"/>
      <c r="M149" s="18"/>
      <c r="N149" s="18"/>
    </row>
    <row r="150" spans="2:14" s="24" customFormat="1" ht="10" hidden="1" x14ac:dyDescent="0.2">
      <c r="B150" s="18"/>
      <c r="C150" s="18"/>
      <c r="D150" s="18"/>
      <c r="E150" s="18"/>
      <c r="F150" s="18"/>
      <c r="G150" s="18"/>
      <c r="H150" s="18"/>
      <c r="I150" s="18"/>
      <c r="J150" s="18"/>
      <c r="K150" s="18"/>
      <c r="L150" s="18"/>
      <c r="M150" s="18"/>
      <c r="N150" s="18"/>
    </row>
    <row r="151" spans="2:14" s="24" customFormat="1" ht="10" hidden="1" x14ac:dyDescent="0.2">
      <c r="B151" s="18"/>
      <c r="C151" s="18"/>
      <c r="D151" s="18"/>
      <c r="E151" s="18"/>
      <c r="F151" s="18"/>
      <c r="G151" s="18"/>
      <c r="H151" s="18"/>
      <c r="I151" s="18"/>
      <c r="J151" s="18"/>
      <c r="K151" s="18"/>
      <c r="L151" s="18"/>
      <c r="M151" s="18"/>
      <c r="N151" s="18"/>
    </row>
    <row r="152" spans="2:14" s="24" customFormat="1" ht="10" hidden="1" x14ac:dyDescent="0.2">
      <c r="B152" s="18"/>
      <c r="C152" s="18"/>
      <c r="D152" s="18"/>
      <c r="E152" s="18"/>
      <c r="F152" s="18"/>
      <c r="G152" s="18"/>
      <c r="H152" s="18"/>
      <c r="I152" s="18"/>
      <c r="J152" s="18"/>
      <c r="K152" s="18"/>
      <c r="L152" s="18"/>
      <c r="M152" s="18"/>
      <c r="N152" s="18"/>
    </row>
    <row r="153" spans="2:14" s="24" customFormat="1" ht="10" hidden="1" x14ac:dyDescent="0.2">
      <c r="B153" s="18"/>
      <c r="C153" s="18"/>
      <c r="D153" s="18"/>
      <c r="E153" s="18"/>
      <c r="F153" s="18"/>
      <c r="G153" s="18"/>
      <c r="H153" s="18"/>
      <c r="I153" s="18"/>
      <c r="J153" s="18"/>
      <c r="K153" s="18"/>
      <c r="L153" s="18"/>
      <c r="M153" s="18"/>
      <c r="N153" s="18"/>
    </row>
    <row r="154" spans="2:14" s="24" customFormat="1" ht="10" hidden="1" x14ac:dyDescent="0.2">
      <c r="B154" s="18"/>
      <c r="C154" s="18"/>
      <c r="D154" s="18"/>
      <c r="E154" s="18"/>
      <c r="F154" s="18"/>
      <c r="G154" s="18"/>
      <c r="H154" s="18"/>
      <c r="I154" s="18"/>
      <c r="J154" s="18"/>
      <c r="K154" s="18"/>
      <c r="L154" s="18"/>
      <c r="M154" s="18"/>
      <c r="N154" s="18"/>
    </row>
    <row r="155" spans="2:14" s="24" customFormat="1" ht="10" hidden="1" x14ac:dyDescent="0.2">
      <c r="B155" s="18"/>
      <c r="C155" s="18"/>
      <c r="D155" s="18"/>
      <c r="E155" s="18"/>
      <c r="F155" s="18"/>
      <c r="G155" s="18"/>
      <c r="H155" s="18"/>
      <c r="I155" s="18"/>
      <c r="J155" s="18"/>
      <c r="K155" s="18"/>
      <c r="L155" s="18"/>
      <c r="M155" s="18"/>
      <c r="N155" s="18"/>
    </row>
    <row r="156" spans="2:14" s="24" customFormat="1" ht="10" hidden="1" x14ac:dyDescent="0.2">
      <c r="B156" s="18"/>
      <c r="C156" s="18"/>
      <c r="D156" s="18"/>
      <c r="E156" s="18"/>
      <c r="F156" s="18"/>
      <c r="G156" s="18"/>
      <c r="H156" s="18"/>
      <c r="I156" s="18"/>
      <c r="J156" s="18"/>
      <c r="K156" s="18"/>
      <c r="L156" s="18"/>
      <c r="M156" s="18"/>
      <c r="N156" s="18"/>
    </row>
    <row r="157" spans="2:14" s="24" customFormat="1" ht="10" hidden="1" x14ac:dyDescent="0.2">
      <c r="B157" s="18"/>
      <c r="C157" s="18"/>
      <c r="D157" s="18"/>
      <c r="E157" s="18"/>
      <c r="F157" s="18"/>
      <c r="G157" s="18"/>
      <c r="H157" s="18"/>
      <c r="I157" s="18"/>
      <c r="J157" s="18"/>
      <c r="K157" s="18"/>
      <c r="L157" s="18"/>
      <c r="M157" s="18"/>
      <c r="N157" s="18"/>
    </row>
    <row r="158" spans="2:14" s="24" customFormat="1" ht="10" hidden="1" x14ac:dyDescent="0.2">
      <c r="B158" s="18"/>
      <c r="C158" s="18"/>
      <c r="D158" s="18"/>
      <c r="E158" s="18"/>
      <c r="F158" s="18"/>
      <c r="G158" s="18"/>
      <c r="H158" s="18"/>
      <c r="I158" s="18"/>
      <c r="J158" s="18"/>
      <c r="K158" s="18"/>
      <c r="L158" s="18"/>
      <c r="M158" s="18"/>
      <c r="N158" s="18"/>
    </row>
    <row r="159" spans="2:14" s="24" customFormat="1" ht="10" hidden="1" x14ac:dyDescent="0.2">
      <c r="B159" s="18"/>
      <c r="C159" s="18"/>
      <c r="D159" s="18"/>
      <c r="E159" s="18"/>
      <c r="F159" s="18"/>
      <c r="G159" s="18"/>
      <c r="H159" s="18"/>
      <c r="I159" s="18"/>
      <c r="J159" s="18"/>
      <c r="K159" s="18"/>
      <c r="L159" s="18"/>
      <c r="M159" s="18"/>
      <c r="N159" s="18"/>
    </row>
    <row r="160" spans="2:14" s="24" customFormat="1" ht="10" hidden="1" x14ac:dyDescent="0.2">
      <c r="B160" s="18"/>
      <c r="C160" s="18"/>
      <c r="D160" s="18"/>
      <c r="E160" s="18"/>
      <c r="F160" s="18"/>
      <c r="G160" s="18"/>
      <c r="H160" s="18"/>
      <c r="I160" s="18"/>
      <c r="J160" s="18"/>
      <c r="K160" s="18"/>
      <c r="L160" s="18"/>
      <c r="M160" s="18"/>
      <c r="N160" s="18"/>
    </row>
    <row r="161" spans="2:14" s="24" customFormat="1" ht="10" hidden="1" x14ac:dyDescent="0.2">
      <c r="B161" s="18"/>
      <c r="C161" s="18"/>
      <c r="D161" s="18"/>
      <c r="E161" s="18"/>
      <c r="F161" s="18"/>
      <c r="G161" s="18"/>
      <c r="H161" s="18"/>
      <c r="I161" s="18"/>
      <c r="J161" s="18"/>
      <c r="K161" s="18"/>
      <c r="L161" s="18"/>
      <c r="M161" s="18"/>
      <c r="N161" s="18"/>
    </row>
    <row r="162" spans="2:14" s="24" customFormat="1" ht="10" hidden="1" x14ac:dyDescent="0.2">
      <c r="B162" s="18"/>
      <c r="C162" s="18"/>
      <c r="D162" s="18"/>
      <c r="E162" s="18"/>
      <c r="F162" s="18"/>
      <c r="G162" s="18"/>
      <c r="H162" s="18"/>
      <c r="I162" s="18"/>
      <c r="J162" s="18"/>
      <c r="K162" s="18"/>
      <c r="L162" s="18"/>
      <c r="M162" s="18"/>
      <c r="N162" s="18"/>
    </row>
    <row r="163" spans="2:14" s="24" customFormat="1" ht="10" hidden="1" x14ac:dyDescent="0.2">
      <c r="B163" s="18"/>
      <c r="C163" s="18"/>
      <c r="D163" s="18"/>
      <c r="E163" s="18"/>
      <c r="F163" s="18"/>
      <c r="G163" s="18"/>
      <c r="H163" s="18"/>
      <c r="I163" s="18"/>
      <c r="J163" s="18"/>
      <c r="K163" s="18"/>
      <c r="L163" s="18"/>
      <c r="M163" s="18"/>
      <c r="N163" s="18"/>
    </row>
    <row r="164" spans="2:14" s="24" customFormat="1" ht="10" hidden="1" x14ac:dyDescent="0.2">
      <c r="B164" s="18"/>
      <c r="C164" s="18"/>
      <c r="D164" s="18"/>
      <c r="E164" s="18"/>
      <c r="F164" s="18"/>
      <c r="G164" s="18"/>
      <c r="H164" s="18"/>
      <c r="I164" s="18"/>
      <c r="J164" s="18"/>
      <c r="K164" s="18"/>
      <c r="L164" s="18"/>
      <c r="M164" s="18"/>
      <c r="N164" s="18"/>
    </row>
    <row r="165" spans="2:14" s="24" customFormat="1" ht="10" hidden="1" x14ac:dyDescent="0.2">
      <c r="B165" s="18"/>
      <c r="C165" s="18"/>
      <c r="D165" s="18"/>
      <c r="E165" s="18"/>
      <c r="F165" s="18"/>
      <c r="G165" s="18"/>
      <c r="H165" s="18"/>
      <c r="I165" s="18"/>
      <c r="J165" s="18"/>
      <c r="K165" s="18"/>
      <c r="L165" s="18"/>
      <c r="M165" s="18"/>
      <c r="N165" s="18"/>
    </row>
    <row r="166" spans="2:14" s="24" customFormat="1" ht="10" hidden="1" x14ac:dyDescent="0.2">
      <c r="B166" s="18"/>
      <c r="C166" s="18"/>
      <c r="D166" s="18"/>
      <c r="E166" s="18"/>
      <c r="F166" s="18"/>
      <c r="G166" s="18"/>
      <c r="H166" s="18"/>
      <c r="I166" s="18"/>
      <c r="J166" s="18"/>
      <c r="K166" s="18"/>
      <c r="L166" s="18"/>
      <c r="M166" s="18"/>
      <c r="N166" s="18"/>
    </row>
    <row r="167" spans="2:14" s="24" customFormat="1" ht="10" hidden="1" x14ac:dyDescent="0.2">
      <c r="B167" s="18"/>
      <c r="C167" s="18"/>
      <c r="D167" s="18"/>
      <c r="E167" s="18"/>
      <c r="F167" s="18"/>
      <c r="G167" s="18"/>
      <c r="H167" s="18"/>
      <c r="I167" s="18"/>
      <c r="J167" s="18"/>
      <c r="K167" s="18"/>
      <c r="L167" s="18"/>
      <c r="M167" s="18"/>
      <c r="N167" s="18"/>
    </row>
    <row r="168" spans="2:14" s="24" customFormat="1" ht="10" hidden="1" x14ac:dyDescent="0.2">
      <c r="B168" s="18"/>
      <c r="C168" s="18"/>
      <c r="D168" s="18"/>
      <c r="E168" s="18"/>
      <c r="F168" s="18"/>
      <c r="G168" s="18"/>
      <c r="H168" s="18"/>
      <c r="I168" s="18"/>
      <c r="J168" s="18"/>
      <c r="K168" s="18"/>
      <c r="L168" s="18"/>
      <c r="M168" s="18"/>
      <c r="N168" s="18"/>
    </row>
    <row r="169" spans="2:14" s="24" customFormat="1" ht="10" hidden="1" x14ac:dyDescent="0.2">
      <c r="B169" s="18"/>
      <c r="C169" s="18"/>
      <c r="D169" s="18"/>
      <c r="E169" s="18"/>
      <c r="F169" s="18"/>
      <c r="G169" s="18"/>
      <c r="H169" s="18"/>
      <c r="I169" s="18"/>
      <c r="J169" s="18"/>
      <c r="K169" s="18"/>
      <c r="L169" s="18"/>
      <c r="M169" s="18"/>
      <c r="N169" s="18"/>
    </row>
    <row r="170" spans="2:14" s="24" customFormat="1" ht="10" hidden="1" x14ac:dyDescent="0.2">
      <c r="B170" s="18"/>
      <c r="C170" s="18"/>
      <c r="D170" s="18"/>
      <c r="E170" s="18"/>
      <c r="F170" s="18"/>
      <c r="G170" s="18"/>
      <c r="H170" s="18"/>
      <c r="I170" s="18"/>
      <c r="J170" s="18"/>
      <c r="K170" s="18"/>
      <c r="L170" s="18"/>
      <c r="M170" s="18"/>
      <c r="N170" s="18"/>
    </row>
    <row r="171" spans="2:14" s="24" customFormat="1" ht="10" hidden="1" x14ac:dyDescent="0.2">
      <c r="B171" s="18"/>
      <c r="C171" s="18"/>
      <c r="D171" s="18"/>
      <c r="E171" s="18"/>
      <c r="F171" s="18"/>
      <c r="G171" s="18"/>
      <c r="H171" s="18"/>
      <c r="I171" s="18"/>
      <c r="J171" s="18"/>
      <c r="K171" s="18"/>
      <c r="L171" s="18"/>
      <c r="M171" s="18"/>
      <c r="N171" s="18"/>
    </row>
    <row r="172" spans="2:14" s="24" customFormat="1" ht="10" hidden="1" x14ac:dyDescent="0.2">
      <c r="B172" s="18"/>
      <c r="C172" s="18"/>
      <c r="D172" s="18"/>
      <c r="E172" s="18"/>
      <c r="F172" s="18"/>
      <c r="G172" s="18"/>
      <c r="H172" s="18"/>
      <c r="I172" s="18"/>
      <c r="J172" s="18"/>
      <c r="K172" s="18"/>
      <c r="L172" s="18"/>
      <c r="M172" s="18"/>
      <c r="N172" s="18"/>
    </row>
    <row r="173" spans="2:14" s="24" customFormat="1" ht="10" hidden="1" x14ac:dyDescent="0.2">
      <c r="B173" s="18"/>
      <c r="C173" s="18"/>
      <c r="D173" s="18"/>
      <c r="E173" s="18"/>
      <c r="F173" s="18"/>
      <c r="G173" s="18"/>
      <c r="H173" s="18"/>
      <c r="I173" s="18"/>
      <c r="J173" s="18"/>
      <c r="K173" s="18"/>
      <c r="L173" s="18"/>
      <c r="M173" s="18"/>
      <c r="N173" s="18"/>
    </row>
    <row r="174" spans="2:14" s="24" customFormat="1" ht="10" hidden="1" x14ac:dyDescent="0.2">
      <c r="B174" s="18"/>
      <c r="C174" s="18"/>
      <c r="D174" s="18"/>
      <c r="E174" s="18"/>
      <c r="F174" s="18"/>
      <c r="G174" s="18"/>
      <c r="H174" s="18"/>
      <c r="I174" s="18"/>
      <c r="J174" s="18"/>
      <c r="K174" s="18"/>
      <c r="L174" s="18"/>
      <c r="M174" s="18"/>
      <c r="N174" s="18"/>
    </row>
    <row r="175" spans="2:14" s="24" customFormat="1" ht="10" hidden="1" x14ac:dyDescent="0.2">
      <c r="B175" s="18"/>
      <c r="C175" s="18"/>
      <c r="D175" s="18"/>
      <c r="E175" s="18"/>
      <c r="F175" s="18"/>
      <c r="G175" s="18"/>
      <c r="H175" s="18"/>
      <c r="I175" s="18"/>
      <c r="J175" s="18"/>
      <c r="K175" s="18"/>
      <c r="L175" s="18"/>
      <c r="M175" s="18"/>
      <c r="N175" s="18"/>
    </row>
    <row r="176" spans="2:14" s="24" customFormat="1" ht="10" hidden="1" x14ac:dyDescent="0.2">
      <c r="B176" s="18"/>
      <c r="C176" s="18"/>
      <c r="D176" s="18"/>
      <c r="E176" s="18"/>
      <c r="F176" s="18"/>
      <c r="G176" s="18"/>
      <c r="H176" s="18"/>
      <c r="I176" s="18"/>
      <c r="J176" s="18"/>
      <c r="K176" s="18"/>
      <c r="L176" s="18"/>
      <c r="M176" s="18"/>
      <c r="N176" s="18"/>
    </row>
    <row r="177" spans="2:14" s="24" customFormat="1" ht="10" hidden="1" x14ac:dyDescent="0.2">
      <c r="B177" s="18"/>
      <c r="C177" s="18"/>
      <c r="D177" s="18"/>
      <c r="E177" s="18"/>
      <c r="F177" s="18"/>
      <c r="G177" s="18"/>
      <c r="H177" s="18"/>
      <c r="I177" s="18"/>
      <c r="J177" s="18"/>
      <c r="K177" s="18"/>
      <c r="L177" s="18"/>
      <c r="M177" s="18"/>
      <c r="N177" s="18"/>
    </row>
    <row r="178" spans="2:14" s="24" customFormat="1" ht="10" hidden="1" x14ac:dyDescent="0.2">
      <c r="B178" s="18"/>
      <c r="C178" s="18"/>
      <c r="D178" s="18"/>
      <c r="E178" s="18"/>
      <c r="F178" s="18"/>
      <c r="G178" s="18"/>
      <c r="H178" s="18"/>
      <c r="I178" s="18"/>
      <c r="J178" s="18"/>
      <c r="K178" s="18"/>
      <c r="L178" s="18"/>
      <c r="M178" s="18"/>
      <c r="N178" s="18"/>
    </row>
    <row r="179" spans="2:14" s="24" customFormat="1" ht="10" hidden="1" x14ac:dyDescent="0.2">
      <c r="B179" s="18"/>
      <c r="C179" s="18"/>
      <c r="D179" s="18"/>
      <c r="E179" s="18"/>
      <c r="F179" s="18"/>
      <c r="G179" s="18"/>
      <c r="H179" s="18"/>
      <c r="I179" s="18"/>
      <c r="J179" s="18"/>
      <c r="K179" s="18"/>
      <c r="L179" s="18"/>
      <c r="M179" s="18"/>
      <c r="N179" s="18"/>
    </row>
    <row r="180" spans="2:14" s="24" customFormat="1" ht="10" hidden="1" x14ac:dyDescent="0.2">
      <c r="B180" s="18"/>
      <c r="C180" s="18"/>
      <c r="D180" s="18"/>
      <c r="E180" s="18"/>
      <c r="F180" s="18"/>
      <c r="G180" s="18"/>
      <c r="H180" s="18"/>
      <c r="I180" s="18"/>
      <c r="J180" s="18"/>
      <c r="K180" s="18"/>
      <c r="L180" s="18"/>
      <c r="M180" s="18"/>
      <c r="N180" s="18"/>
    </row>
    <row r="181" spans="2:14" s="24" customFormat="1" ht="10" hidden="1" x14ac:dyDescent="0.2">
      <c r="B181" s="18"/>
      <c r="C181" s="18"/>
      <c r="D181" s="18"/>
      <c r="E181" s="18"/>
      <c r="F181" s="18"/>
      <c r="G181" s="18"/>
      <c r="H181" s="18"/>
      <c r="I181" s="18"/>
      <c r="J181" s="18"/>
      <c r="K181" s="18"/>
      <c r="L181" s="18"/>
      <c r="M181" s="18"/>
      <c r="N181" s="18"/>
    </row>
    <row r="182" spans="2:14" s="24" customFormat="1" ht="10" hidden="1" x14ac:dyDescent="0.2">
      <c r="B182" s="18"/>
      <c r="C182" s="18"/>
      <c r="D182" s="18"/>
      <c r="E182" s="18"/>
      <c r="F182" s="18"/>
      <c r="G182" s="18"/>
      <c r="H182" s="18"/>
      <c r="I182" s="18"/>
      <c r="J182" s="18"/>
      <c r="K182" s="18"/>
      <c r="L182" s="18"/>
      <c r="M182" s="18"/>
      <c r="N182" s="18"/>
    </row>
    <row r="183" spans="2:14" s="24" customFormat="1" ht="10" hidden="1" x14ac:dyDescent="0.2">
      <c r="B183" s="18"/>
      <c r="C183" s="18"/>
      <c r="D183" s="18"/>
      <c r="E183" s="18"/>
      <c r="F183" s="18"/>
      <c r="G183" s="18"/>
      <c r="H183" s="18"/>
      <c r="I183" s="18"/>
      <c r="J183" s="18"/>
      <c r="K183" s="18"/>
      <c r="L183" s="18"/>
      <c r="M183" s="18"/>
      <c r="N183" s="18"/>
    </row>
    <row r="184" spans="2:14" s="24" customFormat="1" ht="10" hidden="1" x14ac:dyDescent="0.2">
      <c r="B184" s="18"/>
      <c r="C184" s="18"/>
      <c r="D184" s="18"/>
      <c r="E184" s="18"/>
      <c r="F184" s="18"/>
      <c r="G184" s="18"/>
      <c r="H184" s="18"/>
      <c r="I184" s="18"/>
      <c r="J184" s="18"/>
      <c r="K184" s="18"/>
      <c r="L184" s="18"/>
      <c r="M184" s="18"/>
      <c r="N184" s="18"/>
    </row>
    <row r="185" spans="2:14" s="24" customFormat="1" ht="10" hidden="1" x14ac:dyDescent="0.2">
      <c r="B185" s="18"/>
      <c r="C185" s="18"/>
      <c r="D185" s="18"/>
      <c r="E185" s="18"/>
      <c r="F185" s="18"/>
      <c r="G185" s="18"/>
      <c r="H185" s="18"/>
      <c r="I185" s="18"/>
      <c r="J185" s="18"/>
      <c r="K185" s="18"/>
      <c r="L185" s="18"/>
      <c r="M185" s="18"/>
      <c r="N185" s="18"/>
    </row>
    <row r="186" spans="2:14" s="24" customFormat="1" ht="10" hidden="1" x14ac:dyDescent="0.2">
      <c r="B186" s="18"/>
      <c r="C186" s="18"/>
      <c r="D186" s="18"/>
      <c r="E186" s="18"/>
      <c r="F186" s="18"/>
      <c r="G186" s="18"/>
      <c r="H186" s="18"/>
      <c r="I186" s="18"/>
      <c r="J186" s="18"/>
      <c r="K186" s="18"/>
      <c r="L186" s="18"/>
      <c r="M186" s="18"/>
      <c r="N186" s="18"/>
    </row>
    <row r="187" spans="2:14" s="24" customFormat="1" ht="10" hidden="1" x14ac:dyDescent="0.2">
      <c r="B187" s="18"/>
      <c r="C187" s="18"/>
      <c r="D187" s="18"/>
      <c r="E187" s="18"/>
      <c r="F187" s="18"/>
      <c r="G187" s="18"/>
      <c r="H187" s="18"/>
      <c r="I187" s="18"/>
      <c r="J187" s="18"/>
      <c r="K187" s="18"/>
      <c r="L187" s="18"/>
      <c r="M187" s="18"/>
      <c r="N187" s="18"/>
    </row>
    <row r="188" spans="2:14" s="24" customFormat="1" ht="10" hidden="1" x14ac:dyDescent="0.2">
      <c r="B188" s="18"/>
      <c r="C188" s="18"/>
      <c r="D188" s="18"/>
      <c r="E188" s="18"/>
      <c r="F188" s="18"/>
      <c r="G188" s="18"/>
      <c r="H188" s="18"/>
      <c r="I188" s="18"/>
      <c r="J188" s="18"/>
      <c r="K188" s="18"/>
      <c r="L188" s="18"/>
      <c r="M188" s="18"/>
      <c r="N188" s="18"/>
    </row>
    <row r="189" spans="2:14" s="24" customFormat="1" ht="10" hidden="1" x14ac:dyDescent="0.2">
      <c r="B189" s="18"/>
      <c r="C189" s="18"/>
      <c r="D189" s="18"/>
      <c r="E189" s="18"/>
      <c r="F189" s="18"/>
      <c r="G189" s="18"/>
      <c r="H189" s="18"/>
      <c r="I189" s="18"/>
      <c r="J189" s="18"/>
      <c r="K189" s="18"/>
      <c r="L189" s="18"/>
      <c r="M189" s="18"/>
      <c r="N189" s="18"/>
    </row>
    <row r="190" spans="2:14" s="24" customFormat="1" ht="10" hidden="1" x14ac:dyDescent="0.2">
      <c r="B190" s="18"/>
      <c r="C190" s="18"/>
      <c r="D190" s="18"/>
      <c r="E190" s="18"/>
      <c r="F190" s="18"/>
      <c r="G190" s="18"/>
      <c r="H190" s="18"/>
      <c r="I190" s="18"/>
      <c r="J190" s="18"/>
      <c r="K190" s="18"/>
      <c r="L190" s="18"/>
      <c r="M190" s="18"/>
      <c r="N190" s="18"/>
    </row>
    <row r="191" spans="2:14" s="24" customFormat="1" ht="10" hidden="1" x14ac:dyDescent="0.2">
      <c r="B191" s="18"/>
      <c r="C191" s="18"/>
      <c r="D191" s="18"/>
      <c r="E191" s="18"/>
      <c r="F191" s="18"/>
      <c r="G191" s="18"/>
      <c r="H191" s="18"/>
      <c r="I191" s="18"/>
      <c r="J191" s="18"/>
      <c r="K191" s="18"/>
      <c r="L191" s="18"/>
      <c r="M191" s="18"/>
      <c r="N191" s="18"/>
    </row>
    <row r="192" spans="2:14" s="24" customFormat="1" ht="10" hidden="1" x14ac:dyDescent="0.2">
      <c r="B192" s="18"/>
      <c r="C192" s="18"/>
      <c r="D192" s="18"/>
      <c r="E192" s="18"/>
      <c r="F192" s="18"/>
      <c r="G192" s="18"/>
      <c r="H192" s="18"/>
      <c r="I192" s="18"/>
      <c r="J192" s="18"/>
      <c r="K192" s="18"/>
      <c r="L192" s="18"/>
      <c r="M192" s="18"/>
      <c r="N192" s="18"/>
    </row>
    <row r="193" spans="2:14" s="24" customFormat="1" ht="10" hidden="1" x14ac:dyDescent="0.2">
      <c r="B193" s="18"/>
      <c r="C193" s="18"/>
      <c r="D193" s="18"/>
      <c r="E193" s="18"/>
      <c r="F193" s="18"/>
      <c r="G193" s="18"/>
      <c r="H193" s="18"/>
      <c r="I193" s="18"/>
      <c r="J193" s="18"/>
      <c r="K193" s="18"/>
      <c r="L193" s="18"/>
      <c r="M193" s="18"/>
      <c r="N193" s="18"/>
    </row>
    <row r="194" spans="2:14" s="24" customFormat="1" ht="10" hidden="1" x14ac:dyDescent="0.2">
      <c r="B194" s="18"/>
      <c r="C194" s="18"/>
      <c r="D194" s="18"/>
      <c r="E194" s="18"/>
      <c r="F194" s="18"/>
      <c r="G194" s="18"/>
      <c r="H194" s="18"/>
      <c r="I194" s="18"/>
      <c r="J194" s="18"/>
      <c r="K194" s="18"/>
      <c r="L194" s="18"/>
      <c r="M194" s="18"/>
      <c r="N194" s="18"/>
    </row>
    <row r="195" spans="2:14" s="24" customFormat="1" ht="10" hidden="1" x14ac:dyDescent="0.2">
      <c r="B195" s="18"/>
      <c r="C195" s="18"/>
      <c r="D195" s="18"/>
      <c r="E195" s="18"/>
      <c r="F195" s="18"/>
      <c r="G195" s="18"/>
      <c r="H195" s="18"/>
      <c r="I195" s="18"/>
      <c r="J195" s="18"/>
      <c r="K195" s="18"/>
      <c r="L195" s="18"/>
      <c r="M195" s="18"/>
      <c r="N195" s="18"/>
    </row>
    <row r="196" spans="2:14" s="24" customFormat="1" ht="10" hidden="1" x14ac:dyDescent="0.2">
      <c r="B196" s="18"/>
      <c r="C196" s="18"/>
      <c r="D196" s="18"/>
      <c r="E196" s="18"/>
      <c r="F196" s="18"/>
      <c r="G196" s="18"/>
      <c r="H196" s="18"/>
      <c r="I196" s="18"/>
      <c r="J196" s="18"/>
      <c r="K196" s="18"/>
      <c r="L196" s="18"/>
      <c r="M196" s="18"/>
      <c r="N196" s="18"/>
    </row>
    <row r="197" spans="2:14" s="24" customFormat="1" ht="10" hidden="1" x14ac:dyDescent="0.2">
      <c r="B197" s="18"/>
      <c r="C197" s="18"/>
      <c r="D197" s="18"/>
      <c r="E197" s="18"/>
      <c r="F197" s="18"/>
      <c r="G197" s="18"/>
      <c r="H197" s="18"/>
      <c r="I197" s="18"/>
      <c r="J197" s="18"/>
      <c r="K197" s="19"/>
      <c r="L197" s="19"/>
      <c r="M197" s="18"/>
      <c r="N197" s="18"/>
    </row>
    <row r="198" spans="2:14" s="24" customFormat="1" ht="10" hidden="1" x14ac:dyDescent="0.2">
      <c r="B198" s="18"/>
      <c r="C198" s="18"/>
      <c r="D198" s="18"/>
      <c r="E198" s="18"/>
      <c r="F198" s="18"/>
      <c r="G198" s="18"/>
      <c r="H198" s="18"/>
      <c r="I198" s="18"/>
      <c r="J198" s="18"/>
      <c r="K198" s="19"/>
      <c r="L198" s="19"/>
      <c r="M198" s="18"/>
      <c r="N198" s="18"/>
    </row>
    <row r="199" spans="2:14" s="24" customFormat="1" ht="10" hidden="1" x14ac:dyDescent="0.2">
      <c r="B199" s="18"/>
      <c r="C199" s="18"/>
      <c r="D199" s="18"/>
      <c r="E199" s="18"/>
      <c r="F199" s="18"/>
      <c r="G199" s="18"/>
      <c r="H199" s="18"/>
      <c r="I199" s="18"/>
      <c r="J199" s="18"/>
      <c r="K199" s="19"/>
      <c r="L199" s="19"/>
      <c r="M199" s="18"/>
      <c r="N199" s="18"/>
    </row>
    <row r="200" spans="2:14" s="24" customFormat="1" ht="10" hidden="1" x14ac:dyDescent="0.2">
      <c r="B200" s="18"/>
      <c r="C200" s="18"/>
      <c r="D200" s="18"/>
      <c r="E200" s="18"/>
      <c r="F200" s="18"/>
      <c r="G200" s="18"/>
      <c r="H200" s="18"/>
      <c r="I200" s="18"/>
      <c r="J200" s="18"/>
      <c r="K200" s="19"/>
      <c r="L200" s="19"/>
      <c r="M200" s="18"/>
      <c r="N200" s="18"/>
    </row>
    <row r="201" spans="2:14" s="24" customFormat="1" ht="10" hidden="1" x14ac:dyDescent="0.2">
      <c r="B201" s="18"/>
      <c r="C201" s="18"/>
      <c r="D201" s="18"/>
      <c r="E201" s="18"/>
      <c r="F201" s="18"/>
      <c r="G201" s="18"/>
      <c r="H201" s="18"/>
      <c r="I201" s="18"/>
      <c r="J201" s="18"/>
      <c r="K201" s="19"/>
      <c r="L201" s="19"/>
      <c r="M201" s="18"/>
      <c r="N201" s="18"/>
    </row>
    <row r="202" spans="2:14" s="24" customFormat="1" ht="10" hidden="1" x14ac:dyDescent="0.2">
      <c r="B202" s="18"/>
      <c r="C202" s="18"/>
      <c r="D202" s="18"/>
      <c r="E202" s="18"/>
      <c r="F202" s="18"/>
      <c r="G202" s="18"/>
      <c r="H202" s="18"/>
      <c r="I202" s="18"/>
      <c r="J202" s="18"/>
      <c r="K202" s="19"/>
      <c r="L202" s="19"/>
      <c r="M202" s="18"/>
      <c r="N202" s="18"/>
    </row>
    <row r="203" spans="2:14" s="24" customFormat="1" ht="10" hidden="1" x14ac:dyDescent="0.2">
      <c r="B203" s="18"/>
      <c r="C203" s="18"/>
      <c r="D203" s="18"/>
      <c r="E203" s="18"/>
      <c r="F203" s="18"/>
      <c r="G203" s="18"/>
      <c r="H203" s="18"/>
      <c r="I203" s="18"/>
      <c r="J203" s="18"/>
      <c r="K203" s="19"/>
      <c r="L203" s="19"/>
      <c r="M203" s="18"/>
      <c r="N203" s="18"/>
    </row>
    <row r="204" spans="2:14" s="24" customFormat="1" ht="10" hidden="1" x14ac:dyDescent="0.2">
      <c r="E204" s="18"/>
      <c r="F204" s="18"/>
      <c r="G204" s="18"/>
      <c r="H204" s="18"/>
      <c r="I204" s="18"/>
      <c r="J204" s="18"/>
      <c r="K204" s="19"/>
      <c r="L204" s="19"/>
      <c r="M204" s="18"/>
      <c r="N204" s="18"/>
    </row>
    <row r="205" spans="2:14" ht="11.25" hidden="1" customHeight="1" x14ac:dyDescent="0.2"/>
    <row r="206" spans="2:14" ht="11.25" hidden="1" customHeight="1" x14ac:dyDescent="0.2"/>
    <row r="207" spans="2:14" ht="11.25" hidden="1" customHeight="1" x14ac:dyDescent="0.2"/>
    <row r="208" spans="2:14" ht="11.25" hidden="1" customHeight="1" x14ac:dyDescent="0.2"/>
    <row r="209" ht="11.25" hidden="1" customHeight="1" x14ac:dyDescent="0.2"/>
    <row r="210" ht="11.25" hidden="1" customHeight="1" x14ac:dyDescent="0.2"/>
    <row r="211" ht="11.25" hidden="1" customHeight="1" x14ac:dyDescent="0.2"/>
    <row r="212" ht="11.25" hidden="1" customHeight="1" x14ac:dyDescent="0.2"/>
    <row r="213" ht="11.25" hidden="1" customHeight="1" x14ac:dyDescent="0.2"/>
    <row r="214" ht="11.25" hidden="1" customHeight="1" x14ac:dyDescent="0.2"/>
    <row r="215" ht="11.25" hidden="1" customHeight="1" x14ac:dyDescent="0.2"/>
    <row r="216" ht="11.25" hidden="1" customHeight="1" x14ac:dyDescent="0.2"/>
    <row r="217" ht="11.25" hidden="1" customHeight="1" x14ac:dyDescent="0.2"/>
    <row r="218" ht="11.25" hidden="1" customHeight="1" x14ac:dyDescent="0.2"/>
    <row r="219" ht="11.25" hidden="1" customHeight="1" x14ac:dyDescent="0.2"/>
    <row r="220" ht="11.25" hidden="1" customHeight="1" x14ac:dyDescent="0.2"/>
    <row r="221" ht="11.25" hidden="1" customHeight="1" x14ac:dyDescent="0.2"/>
    <row r="222" ht="11.25" hidden="1" customHeight="1" x14ac:dyDescent="0.2"/>
    <row r="223" ht="11.25" hidden="1" customHeight="1" x14ac:dyDescent="0.2"/>
    <row r="224" ht="11.25" hidden="1" customHeight="1" x14ac:dyDescent="0.2"/>
    <row r="225" ht="11.25" hidden="1" customHeight="1" x14ac:dyDescent="0.2"/>
    <row r="226" ht="11.25" hidden="1" customHeight="1" x14ac:dyDescent="0.2"/>
    <row r="227" ht="11.25" hidden="1" customHeight="1" x14ac:dyDescent="0.2"/>
    <row r="228" ht="11.25" hidden="1" customHeight="1" x14ac:dyDescent="0.2"/>
    <row r="229" ht="11.25" hidden="1" customHeight="1" x14ac:dyDescent="0.2"/>
    <row r="230" ht="11.25" hidden="1" customHeight="1" x14ac:dyDescent="0.2"/>
    <row r="231" ht="11.25" hidden="1" customHeight="1" x14ac:dyDescent="0.2"/>
    <row r="232" ht="11.25" hidden="1" customHeight="1" x14ac:dyDescent="0.2"/>
    <row r="233" ht="11.25" hidden="1" customHeight="1" x14ac:dyDescent="0.2"/>
    <row r="234" ht="11.25" hidden="1" customHeight="1" x14ac:dyDescent="0.2"/>
    <row r="235" ht="11.25" hidden="1" customHeight="1" x14ac:dyDescent="0.2"/>
    <row r="236" ht="11.25" hidden="1" customHeight="1" x14ac:dyDescent="0.2"/>
    <row r="237" ht="11.25" hidden="1" customHeight="1" x14ac:dyDescent="0.2"/>
    <row r="238" ht="11.25" hidden="1" customHeight="1" x14ac:dyDescent="0.2"/>
    <row r="239" ht="11.25" hidden="1" customHeight="1" x14ac:dyDescent="0.2"/>
    <row r="240" ht="11.25" hidden="1" customHeight="1" x14ac:dyDescent="0.2"/>
    <row r="241" ht="11.25" hidden="1" customHeight="1" x14ac:dyDescent="0.2"/>
    <row r="242" ht="11.25" hidden="1" customHeight="1" x14ac:dyDescent="0.2"/>
    <row r="243" ht="11.25" hidden="1" customHeight="1" x14ac:dyDescent="0.2"/>
    <row r="244" ht="11.25" hidden="1" customHeight="1" x14ac:dyDescent="0.2"/>
    <row r="245" ht="11.25" hidden="1" customHeight="1" x14ac:dyDescent="0.2"/>
    <row r="246" ht="11.25" hidden="1" customHeight="1" x14ac:dyDescent="0.2"/>
    <row r="247" ht="11.25" hidden="1" customHeight="1" x14ac:dyDescent="0.2"/>
    <row r="248" ht="11.25" hidden="1" customHeight="1" x14ac:dyDescent="0.2"/>
    <row r="249" ht="11.25" hidden="1" customHeight="1" x14ac:dyDescent="0.2"/>
    <row r="250" ht="11.25" hidden="1" customHeight="1" x14ac:dyDescent="0.2"/>
    <row r="251" ht="11.25" hidden="1" customHeight="1" x14ac:dyDescent="0.2"/>
    <row r="252" ht="11.25" hidden="1" customHeight="1" x14ac:dyDescent="0.2"/>
    <row r="253" ht="11.25" hidden="1" customHeight="1" x14ac:dyDescent="0.2"/>
    <row r="254" ht="11.25" hidden="1" customHeight="1" x14ac:dyDescent="0.2"/>
    <row r="255" ht="11.25" hidden="1" customHeight="1" x14ac:dyDescent="0.2"/>
    <row r="256" ht="11.25" hidden="1" customHeight="1" x14ac:dyDescent="0.2"/>
    <row r="257" ht="11.25" hidden="1" customHeight="1" x14ac:dyDescent="0.2"/>
    <row r="258" ht="11.25" hidden="1" customHeight="1" x14ac:dyDescent="0.2"/>
    <row r="259" ht="11.25" hidden="1" customHeight="1" x14ac:dyDescent="0.2"/>
    <row r="260" ht="11.25" hidden="1" customHeight="1" x14ac:dyDescent="0.2"/>
    <row r="261" ht="11.25" hidden="1" customHeight="1" x14ac:dyDescent="0.2"/>
    <row r="262" ht="11.25" hidden="1" customHeight="1" x14ac:dyDescent="0.2"/>
    <row r="263" ht="11.25" hidden="1" customHeight="1" x14ac:dyDescent="0.2"/>
    <row r="264" ht="11.25" hidden="1" customHeight="1" x14ac:dyDescent="0.2"/>
    <row r="265" ht="11.25" hidden="1" customHeight="1" x14ac:dyDescent="0.2"/>
    <row r="266" ht="11.25" hidden="1" customHeight="1" x14ac:dyDescent="0.2"/>
    <row r="267" ht="11.25" hidden="1" customHeight="1" x14ac:dyDescent="0.2"/>
    <row r="268" ht="11.25" hidden="1" customHeight="1" x14ac:dyDescent="0.2"/>
    <row r="269" ht="11.25" hidden="1" customHeight="1" x14ac:dyDescent="0.2"/>
    <row r="270" ht="11.25" hidden="1" customHeight="1" x14ac:dyDescent="0.2"/>
    <row r="271" ht="11.25" hidden="1" customHeight="1" x14ac:dyDescent="0.2"/>
    <row r="272" ht="11.25" hidden="1" customHeight="1" x14ac:dyDescent="0.2"/>
    <row r="273" ht="11.25" hidden="1" customHeight="1" x14ac:dyDescent="0.2"/>
    <row r="274" ht="11.25" hidden="1" customHeight="1" x14ac:dyDescent="0.2"/>
    <row r="275" ht="11.25" hidden="1" customHeight="1" x14ac:dyDescent="0.2"/>
    <row r="276" ht="11.25" hidden="1" customHeight="1" x14ac:dyDescent="0.2"/>
    <row r="277" ht="11.25" hidden="1" customHeight="1" x14ac:dyDescent="0.2"/>
    <row r="278" ht="11.25" hidden="1" customHeight="1" x14ac:dyDescent="0.2"/>
    <row r="279" ht="11.25" hidden="1" customHeight="1" x14ac:dyDescent="0.2"/>
    <row r="280" ht="11.25" hidden="1" customHeight="1" x14ac:dyDescent="0.2"/>
    <row r="281" ht="11.25" hidden="1" customHeight="1" x14ac:dyDescent="0.2"/>
  </sheetData>
  <sheetProtection sheet="1" objects="1" scenarios="1"/>
  <conditionalFormatting sqref="G4:G5">
    <cfRule type="cellIs" dxfId="11" priority="1" stopIfTrue="1" operator="equal">
      <formula>"Ga naar het volgende tabblad"</formula>
    </cfRule>
  </conditionalFormatting>
  <conditionalFormatting sqref="F4:F6">
    <cfRule type="cellIs" dxfId="10" priority="2" stopIfTrue="1" operator="equal">
      <formula>#REF!</formula>
    </cfRule>
    <cfRule type="cellIs" dxfId="9" priority="3" stopIfTrue="1" operator="equal">
      <formula>#REF!</formula>
    </cfRule>
    <cfRule type="cellIs" dxfId="8" priority="4" stopIfTrue="1" operator="equal">
      <formula>#REF!</formula>
    </cfRule>
  </conditionalFormatting>
  <conditionalFormatting sqref="G8">
    <cfRule type="cellIs" dxfId="7" priority="5" stopIfTrue="1" operator="equal">
      <formula>"Ga naar het volgende tabblad"</formula>
    </cfRule>
  </conditionalFormatting>
  <conditionalFormatting sqref="G7">
    <cfRule type="cellIs" dxfId="6" priority="6" stopIfTrue="1" operator="equal">
      <formula>"Nee. Ga door naar het volgende tabblad."</formula>
    </cfRule>
  </conditionalFormatting>
  <conditionalFormatting sqref="G20:G126">
    <cfRule type="cellIs" dxfId="5" priority="7" stopIfTrue="1" operator="equal">
      <formula>"Maatregel n.v.t."</formula>
    </cfRule>
  </conditionalFormatting>
  <conditionalFormatting sqref="B20:D126">
    <cfRule type="cellIs" dxfId="4" priority="8" stopIfTrue="1" operator="equal">
      <formula>"N.v.t."</formula>
    </cfRule>
  </conditionalFormatting>
  <conditionalFormatting sqref="D8">
    <cfRule type="cellIs" dxfId="3" priority="9" stopIfTrue="1" operator="equal">
      <formula>"Nee. Ga door naar het volgende tabblad."</formula>
    </cfRule>
    <cfRule type="cellIs" dxfId="2" priority="10" stopIfTrue="1" operator="equal">
      <formula>$F$18</formula>
    </cfRule>
  </conditionalFormatting>
  <conditionalFormatting sqref="F20:F126">
    <cfRule type="cellIs" dxfId="1" priority="11" stopIfTrue="1" operator="equal">
      <formula>$F$14</formula>
    </cfRule>
    <cfRule type="cellIs" dxfId="0" priority="12" stopIfTrue="1" operator="equal">
      <formula>$F$13</formula>
    </cfRule>
  </conditionalFormatting>
  <dataValidations count="2">
    <dataValidation type="list" allowBlank="1" showInputMessage="1" showErrorMessage="1" sqref="D8">
      <formula1>$F$16:$F$18</formula1>
    </dataValidation>
    <dataValidation type="list" allowBlank="1" showInputMessage="1" showErrorMessage="1" sqref="F20:F126">
      <formula1>$F$12:$F$14</formula1>
    </dataValidation>
  </dataValidations>
  <pageMargins left="0.70866141732283472" right="0.70866141732283472" top="0.74803149606299213" bottom="0.74803149606299213" header="0.31496062992125984" footer="0.31496062992125984"/>
  <pageSetup paperSize="8" scale="78"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1:I32"/>
  <sheetViews>
    <sheetView showGridLines="0" showRowColHeaders="0" workbookViewId="0">
      <selection activeCell="D7" sqref="D7"/>
    </sheetView>
  </sheetViews>
  <sheetFormatPr defaultColWidth="0" defaultRowHeight="10" zeroHeight="1" x14ac:dyDescent="0.2"/>
  <cols>
    <col min="1" max="1" width="21.69921875" style="216" customWidth="1"/>
    <col min="2" max="2" width="27.59765625" style="216" customWidth="1"/>
    <col min="3" max="3" width="25" style="216" customWidth="1"/>
    <col min="4" max="4" width="29.59765625" style="216" customWidth="1"/>
    <col min="5" max="5" width="24.8984375" style="216" customWidth="1"/>
    <col min="6" max="6" width="27" style="216" customWidth="1"/>
    <col min="7" max="7" width="26.3984375" style="216" customWidth="1"/>
    <col min="8" max="8" width="28.09765625" style="216" customWidth="1"/>
    <col min="9" max="9" width="9.09765625" style="216" customWidth="1"/>
    <col min="10" max="16384" width="9.09765625" style="216" hidden="1"/>
  </cols>
  <sheetData>
    <row r="1" spans="1:8" ht="21.75" customHeight="1" x14ac:dyDescent="0.2"/>
    <row r="2" spans="1:8" ht="18" customHeight="1" x14ac:dyDescent="0.2"/>
    <row r="3" spans="1:8" x14ac:dyDescent="0.2"/>
    <row r="4" spans="1:8" x14ac:dyDescent="0.2"/>
    <row r="5" spans="1:8" ht="20" x14ac:dyDescent="0.4">
      <c r="A5" s="242" t="s">
        <v>2339</v>
      </c>
    </row>
    <row r="6" spans="1:8" x14ac:dyDescent="0.2"/>
    <row r="7" spans="1:8" ht="10.5" thickBot="1" x14ac:dyDescent="0.25"/>
    <row r="8" spans="1:8" ht="10.5" thickBot="1" x14ac:dyDescent="0.25">
      <c r="A8" s="337" t="s">
        <v>2364</v>
      </c>
      <c r="B8" s="338"/>
      <c r="C8" s="339" t="s">
        <v>2365</v>
      </c>
      <c r="D8" s="340"/>
      <c r="E8" s="339" t="s">
        <v>2366</v>
      </c>
      <c r="F8" s="340"/>
      <c r="G8" s="339" t="s">
        <v>2367</v>
      </c>
      <c r="H8" s="338"/>
    </row>
    <row r="9" spans="1:8" ht="13.5" thickBot="1" x14ac:dyDescent="0.25">
      <c r="A9" s="274" t="s">
        <v>2290</v>
      </c>
      <c r="B9" s="275" t="s">
        <v>1075</v>
      </c>
      <c r="C9" s="276" t="s">
        <v>2291</v>
      </c>
      <c r="D9" s="277" t="s">
        <v>2292</v>
      </c>
      <c r="E9" s="277" t="s">
        <v>2291</v>
      </c>
      <c r="F9" s="277" t="s">
        <v>2292</v>
      </c>
      <c r="G9" s="277" t="s">
        <v>2291</v>
      </c>
      <c r="H9" s="275" t="s">
        <v>2292</v>
      </c>
    </row>
    <row r="10" spans="1:8" ht="75" x14ac:dyDescent="0.2">
      <c r="A10" s="243" t="s">
        <v>2293</v>
      </c>
      <c r="B10" s="244" t="s">
        <v>2294</v>
      </c>
      <c r="C10" s="245" t="s">
        <v>2295</v>
      </c>
      <c r="D10" s="245" t="s">
        <v>2296</v>
      </c>
      <c r="E10" s="245" t="s">
        <v>2297</v>
      </c>
      <c r="F10" s="245" t="s">
        <v>2298</v>
      </c>
      <c r="G10" s="245" t="s">
        <v>2299</v>
      </c>
      <c r="H10" s="246" t="s">
        <v>2300</v>
      </c>
    </row>
    <row r="11" spans="1:8" ht="62.5" x14ac:dyDescent="0.25">
      <c r="A11" s="247"/>
      <c r="B11" s="248" t="s">
        <v>2301</v>
      </c>
      <c r="C11" s="249" t="s">
        <v>2302</v>
      </c>
      <c r="D11" s="249" t="s">
        <v>2303</v>
      </c>
      <c r="E11" s="249" t="s">
        <v>2304</v>
      </c>
      <c r="F11" s="249" t="s">
        <v>2305</v>
      </c>
      <c r="G11" s="249" t="s">
        <v>2306</v>
      </c>
      <c r="H11" s="250" t="s">
        <v>2307</v>
      </c>
    </row>
    <row r="12" spans="1:8" ht="75.5" thickBot="1" x14ac:dyDescent="0.3">
      <c r="A12" s="251"/>
      <c r="B12" s="252" t="s">
        <v>2308</v>
      </c>
      <c r="C12" s="253" t="s">
        <v>2309</v>
      </c>
      <c r="D12" s="253" t="s">
        <v>2310</v>
      </c>
      <c r="E12" s="253" t="s">
        <v>2311</v>
      </c>
      <c r="F12" s="253" t="s">
        <v>2298</v>
      </c>
      <c r="G12" s="253" t="s">
        <v>2299</v>
      </c>
      <c r="H12" s="254" t="s">
        <v>2300</v>
      </c>
    </row>
    <row r="13" spans="1:8" ht="88" thickBot="1" x14ac:dyDescent="0.25">
      <c r="A13" s="255" t="s">
        <v>2312</v>
      </c>
      <c r="B13" s="256" t="s">
        <v>2313</v>
      </c>
      <c r="C13" s="257" t="s">
        <v>2314</v>
      </c>
      <c r="D13" s="257" t="s">
        <v>2315</v>
      </c>
      <c r="E13" s="257" t="s">
        <v>2316</v>
      </c>
      <c r="F13" s="257" t="s">
        <v>2317</v>
      </c>
      <c r="G13" s="257" t="s">
        <v>2318</v>
      </c>
      <c r="H13" s="258" t="s">
        <v>2319</v>
      </c>
    </row>
    <row r="14" spans="1:8" ht="87.5" x14ac:dyDescent="0.2">
      <c r="A14" s="259" t="s">
        <v>2320</v>
      </c>
      <c r="B14" s="260" t="s">
        <v>2321</v>
      </c>
      <c r="C14" s="245"/>
      <c r="D14" s="245" t="s">
        <v>2322</v>
      </c>
      <c r="E14" s="245" t="s">
        <v>2323</v>
      </c>
      <c r="F14" s="245" t="s">
        <v>2324</v>
      </c>
      <c r="G14" s="245" t="s">
        <v>2325</v>
      </c>
      <c r="H14" s="246" t="s">
        <v>2326</v>
      </c>
    </row>
    <row r="15" spans="1:8" ht="75" x14ac:dyDescent="0.25">
      <c r="A15" s="261"/>
      <c r="B15" s="262" t="s">
        <v>2327</v>
      </c>
      <c r="C15" s="249" t="s">
        <v>2328</v>
      </c>
      <c r="D15" s="249" t="s">
        <v>2329</v>
      </c>
      <c r="E15" s="249" t="s">
        <v>2330</v>
      </c>
      <c r="F15" s="249" t="s">
        <v>2331</v>
      </c>
      <c r="G15" s="249" t="s">
        <v>2332</v>
      </c>
      <c r="H15" s="250" t="s">
        <v>2333</v>
      </c>
    </row>
    <row r="16" spans="1:8" ht="25.5" thickBot="1" x14ac:dyDescent="0.3">
      <c r="A16" s="263"/>
      <c r="B16" s="264" t="s">
        <v>2334</v>
      </c>
      <c r="C16" s="253"/>
      <c r="D16" s="253"/>
      <c r="E16" s="253"/>
      <c r="F16" s="253"/>
      <c r="G16" s="253"/>
      <c r="H16" s="254"/>
    </row>
    <row r="17" spans="1:8" ht="13.5" thickBot="1" x14ac:dyDescent="0.3">
      <c r="A17" s="265" t="s">
        <v>2335</v>
      </c>
      <c r="B17" s="266"/>
      <c r="C17" s="267"/>
      <c r="D17" s="267"/>
      <c r="E17" s="267"/>
      <c r="F17" s="267"/>
      <c r="G17" s="267"/>
      <c r="H17" s="268"/>
    </row>
    <row r="18" spans="1:8" ht="13.5" thickBot="1" x14ac:dyDescent="0.3">
      <c r="A18" s="269" t="s">
        <v>2336</v>
      </c>
      <c r="B18" s="270"/>
      <c r="C18" s="271"/>
      <c r="D18" s="271"/>
      <c r="E18" s="271"/>
      <c r="F18" s="271"/>
      <c r="G18" s="271"/>
      <c r="H18" s="272"/>
    </row>
    <row r="19" spans="1:8" ht="13.5" thickBot="1" x14ac:dyDescent="0.3">
      <c r="A19" s="273" t="s">
        <v>2337</v>
      </c>
      <c r="B19" s="270"/>
      <c r="C19" s="271"/>
      <c r="D19" s="271"/>
      <c r="E19" s="271"/>
      <c r="F19" s="271"/>
      <c r="G19" s="271"/>
      <c r="H19" s="272"/>
    </row>
    <row r="20" spans="1:8" ht="13.5" thickBot="1" x14ac:dyDescent="0.3">
      <c r="A20" s="273" t="s">
        <v>2338</v>
      </c>
      <c r="B20" s="270"/>
      <c r="C20" s="271"/>
      <c r="D20" s="271"/>
      <c r="E20" s="271"/>
      <c r="F20" s="271"/>
      <c r="G20" s="271"/>
      <c r="H20" s="272"/>
    </row>
    <row r="21" spans="1:8" x14ac:dyDescent="0.2">
      <c r="C21" s="217"/>
      <c r="D21" s="217"/>
      <c r="E21" s="217"/>
      <c r="F21" s="217"/>
      <c r="G21" s="217"/>
      <c r="H21" s="217"/>
    </row>
    <row r="22" spans="1:8" hidden="1" x14ac:dyDescent="0.2">
      <c r="C22" s="217"/>
      <c r="D22" s="217"/>
      <c r="E22" s="217"/>
      <c r="F22" s="217"/>
      <c r="G22" s="217"/>
      <c r="H22" s="217"/>
    </row>
    <row r="23" spans="1:8" hidden="1" x14ac:dyDescent="0.2">
      <c r="C23" s="217"/>
      <c r="D23" s="217"/>
      <c r="E23" s="217"/>
      <c r="F23" s="217"/>
      <c r="G23" s="217"/>
      <c r="H23" s="217"/>
    </row>
    <row r="24" spans="1:8" hidden="1" x14ac:dyDescent="0.2">
      <c r="C24" s="217"/>
      <c r="D24" s="217"/>
      <c r="E24" s="217"/>
      <c r="F24" s="217"/>
      <c r="G24" s="217"/>
      <c r="H24" s="217"/>
    </row>
    <row r="25" spans="1:8" hidden="1" x14ac:dyDescent="0.2">
      <c r="C25" s="217"/>
      <c r="D25" s="217"/>
      <c r="E25" s="217"/>
      <c r="F25" s="217"/>
      <c r="G25" s="217"/>
      <c r="H25" s="217"/>
    </row>
    <row r="26" spans="1:8" hidden="1" x14ac:dyDescent="0.2">
      <c r="C26" s="217"/>
      <c r="D26" s="217"/>
      <c r="E26" s="217"/>
      <c r="F26" s="217"/>
      <c r="G26" s="217"/>
      <c r="H26" s="217"/>
    </row>
    <row r="27" spans="1:8" hidden="1" x14ac:dyDescent="0.2">
      <c r="C27" s="217"/>
      <c r="D27" s="217"/>
      <c r="E27" s="217"/>
      <c r="F27" s="217"/>
      <c r="G27" s="217"/>
      <c r="H27" s="217"/>
    </row>
    <row r="28" spans="1:8" hidden="1" x14ac:dyDescent="0.2">
      <c r="C28" s="217"/>
      <c r="D28" s="217"/>
      <c r="E28" s="217"/>
      <c r="F28" s="217"/>
      <c r="G28" s="217"/>
      <c r="H28" s="217"/>
    </row>
    <row r="29" spans="1:8" hidden="1" x14ac:dyDescent="0.2">
      <c r="C29" s="217"/>
      <c r="D29" s="217"/>
      <c r="E29" s="217"/>
      <c r="F29" s="217"/>
      <c r="G29" s="217"/>
      <c r="H29" s="217"/>
    </row>
    <row r="30" spans="1:8" hidden="1" x14ac:dyDescent="0.2">
      <c r="C30" s="217"/>
      <c r="D30" s="217"/>
      <c r="E30" s="217"/>
      <c r="F30" s="217"/>
      <c r="G30" s="217"/>
      <c r="H30" s="217"/>
    </row>
    <row r="31" spans="1:8" hidden="1" x14ac:dyDescent="0.2">
      <c r="C31" s="217"/>
      <c r="D31" s="217"/>
      <c r="E31" s="217"/>
      <c r="F31" s="217"/>
      <c r="G31" s="217"/>
      <c r="H31" s="217"/>
    </row>
    <row r="32" spans="1:8" hidden="1" x14ac:dyDescent="0.2">
      <c r="C32" s="217"/>
      <c r="D32" s="217"/>
      <c r="E32" s="217"/>
      <c r="F32" s="217"/>
      <c r="G32" s="217"/>
      <c r="H32" s="217"/>
    </row>
  </sheetData>
  <mergeCells count="4">
    <mergeCell ref="A8:B8"/>
    <mergeCell ref="C8:D8"/>
    <mergeCell ref="E8:F8"/>
    <mergeCell ref="G8:H8"/>
  </mergeCells>
  <pageMargins left="0.7" right="0.7" top="0.75" bottom="0.75" header="0.3" footer="0.3"/>
  <pageSetup paperSize="9" scale="65"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Q17"/>
  <sheetViews>
    <sheetView showGridLines="0" showRowColHeaders="0" workbookViewId="0"/>
  </sheetViews>
  <sheetFormatPr defaultColWidth="0" defaultRowHeight="10" zeroHeight="1" x14ac:dyDescent="0.2"/>
  <cols>
    <col min="1" max="16" width="9.09765625" customWidth="1"/>
    <col min="17" max="17" width="3.59765625" customWidth="1"/>
    <col min="18" max="16384" width="9.09765625" hidden="1"/>
  </cols>
  <sheetData>
    <row r="1" spans="1:16" ht="21" x14ac:dyDescent="0.35">
      <c r="A1" s="166"/>
      <c r="B1" s="167"/>
      <c r="C1" s="168"/>
      <c r="D1" s="168"/>
      <c r="E1" s="168"/>
      <c r="F1" s="168"/>
      <c r="G1" s="168"/>
      <c r="H1" s="168"/>
      <c r="I1" s="168"/>
      <c r="J1" s="168"/>
      <c r="K1" s="168"/>
      <c r="L1" s="168"/>
      <c r="M1" s="168"/>
      <c r="N1" s="168"/>
      <c r="O1" s="168"/>
      <c r="P1" s="169" t="s">
        <v>2286</v>
      </c>
    </row>
    <row r="2" spans="1:16" ht="26" x14ac:dyDescent="0.35">
      <c r="A2" s="121"/>
      <c r="B2" s="122" t="s">
        <v>2287</v>
      </c>
      <c r="C2" s="122"/>
      <c r="D2" s="123"/>
      <c r="E2" s="123"/>
      <c r="F2" s="123"/>
      <c r="G2" s="123"/>
      <c r="H2" s="123"/>
      <c r="I2" s="123"/>
      <c r="J2" s="123"/>
      <c r="K2" s="123"/>
      <c r="L2" s="123"/>
      <c r="M2" s="123"/>
      <c r="N2" s="123"/>
      <c r="O2" s="123"/>
      <c r="P2" s="123"/>
    </row>
    <row r="3" spans="1:16" ht="14.5" x14ac:dyDescent="0.35">
      <c r="A3" s="41"/>
      <c r="B3" s="41"/>
      <c r="C3" s="41"/>
      <c r="D3" s="41"/>
      <c r="E3" s="41"/>
      <c r="F3" s="41"/>
      <c r="G3" s="41"/>
      <c r="H3" s="41"/>
      <c r="I3" s="41"/>
      <c r="J3" s="41"/>
      <c r="K3" s="41"/>
      <c r="L3" s="41"/>
      <c r="M3" s="41"/>
      <c r="N3" s="41"/>
      <c r="O3" s="41"/>
      <c r="P3" s="41"/>
    </row>
    <row r="4" spans="1:16" ht="14.5" x14ac:dyDescent="0.35">
      <c r="A4" s="41"/>
      <c r="B4" s="41"/>
      <c r="C4" s="41"/>
      <c r="D4" s="41"/>
      <c r="E4" s="41"/>
      <c r="F4" s="41"/>
      <c r="G4" s="41"/>
      <c r="H4" s="41"/>
      <c r="I4" s="41"/>
      <c r="J4" s="41"/>
      <c r="K4" s="41"/>
      <c r="L4" s="41"/>
      <c r="M4" s="41"/>
      <c r="N4" s="41"/>
      <c r="O4" s="41"/>
      <c r="P4" s="41"/>
    </row>
    <row r="5" spans="1:16" ht="26" x14ac:dyDescent="0.6">
      <c r="A5" s="41"/>
      <c r="B5" s="320" t="s">
        <v>2288</v>
      </c>
      <c r="C5" s="320"/>
      <c r="D5" s="320"/>
      <c r="E5" s="320"/>
      <c r="F5" s="320"/>
      <c r="G5" s="320"/>
      <c r="H5" s="320"/>
      <c r="I5" s="320"/>
      <c r="J5" s="320"/>
      <c r="K5" s="320"/>
      <c r="L5" s="320"/>
      <c r="M5" s="320"/>
      <c r="N5" s="41"/>
      <c r="O5" s="41"/>
      <c r="P5" s="41"/>
    </row>
    <row r="6" spans="1:16" ht="14.5" x14ac:dyDescent="0.35">
      <c r="A6" s="41"/>
      <c r="B6" s="41"/>
      <c r="C6" s="41"/>
      <c r="D6" s="41"/>
      <c r="E6" s="41"/>
      <c r="F6" s="41"/>
      <c r="G6" s="41"/>
      <c r="H6" s="41"/>
      <c r="I6" s="41"/>
      <c r="J6" s="41"/>
      <c r="K6" s="41"/>
      <c r="L6" s="41"/>
      <c r="M6" s="41"/>
      <c r="N6" s="41"/>
      <c r="O6" s="41"/>
      <c r="P6" s="41"/>
    </row>
    <row r="7" spans="1:16" ht="14.5" x14ac:dyDescent="0.35">
      <c r="A7" s="41"/>
      <c r="B7" s="41"/>
      <c r="C7" s="43"/>
      <c r="D7" s="42" t="s">
        <v>2289</v>
      </c>
      <c r="E7" s="41"/>
      <c r="F7" s="41"/>
      <c r="G7" s="41"/>
      <c r="H7" s="41"/>
      <c r="I7" s="41"/>
      <c r="J7" s="41"/>
      <c r="K7" s="41"/>
      <c r="L7" s="41"/>
      <c r="M7" s="41"/>
      <c r="N7" s="41"/>
      <c r="O7" s="41"/>
      <c r="P7" s="41"/>
    </row>
    <row r="8" spans="1:16" ht="14.5" x14ac:dyDescent="0.35">
      <c r="A8" s="41"/>
      <c r="B8" s="41"/>
      <c r="C8" s="41"/>
      <c r="D8" s="41"/>
      <c r="E8" s="41"/>
      <c r="F8" s="41"/>
      <c r="G8" s="41"/>
      <c r="H8" s="41"/>
      <c r="I8" s="41"/>
      <c r="J8" s="41"/>
      <c r="K8" s="41"/>
      <c r="L8" s="41"/>
      <c r="M8" s="41"/>
      <c r="N8" s="41"/>
      <c r="O8" s="41"/>
      <c r="P8" s="41"/>
    </row>
    <row r="9" spans="1:16" ht="14.5" x14ac:dyDescent="0.35">
      <c r="A9" s="41"/>
      <c r="B9" s="41"/>
      <c r="C9" s="290"/>
      <c r="D9" s="307" t="s">
        <v>2451</v>
      </c>
      <c r="E9" s="41"/>
      <c r="F9" s="41"/>
      <c r="G9" s="41"/>
      <c r="H9" s="41"/>
      <c r="I9" s="41"/>
      <c r="J9" s="41"/>
      <c r="K9" s="41"/>
      <c r="L9" s="41"/>
      <c r="M9" s="41"/>
      <c r="N9" s="41"/>
      <c r="O9" s="41"/>
      <c r="P9" s="41"/>
    </row>
    <row r="10" spans="1:16" ht="14.5" x14ac:dyDescent="0.35">
      <c r="A10" s="41"/>
      <c r="B10" s="41"/>
      <c r="C10" s="306"/>
      <c r="D10" s="290"/>
      <c r="E10" s="41"/>
      <c r="F10" s="41"/>
      <c r="G10" s="41"/>
      <c r="H10" s="41"/>
      <c r="I10" s="41"/>
      <c r="J10" s="41"/>
      <c r="K10" s="41"/>
      <c r="L10" s="41"/>
      <c r="M10" s="41"/>
      <c r="N10" s="41"/>
      <c r="O10" s="41"/>
      <c r="P10" s="41"/>
    </row>
    <row r="11" spans="1:16" ht="14.5" x14ac:dyDescent="0.35">
      <c r="A11" s="41"/>
      <c r="B11" s="41"/>
      <c r="C11" s="290"/>
      <c r="D11" s="290"/>
      <c r="E11" s="41"/>
      <c r="F11" s="41"/>
      <c r="G11" s="41"/>
      <c r="H11" s="41"/>
      <c r="I11" s="41"/>
      <c r="J11" s="41"/>
      <c r="K11" s="41"/>
      <c r="L11" s="41"/>
      <c r="M11" s="41"/>
      <c r="N11" s="41"/>
      <c r="O11" s="41"/>
      <c r="P11" s="41"/>
    </row>
    <row r="12" spans="1:16" ht="14.5" x14ac:dyDescent="0.35">
      <c r="A12" s="41"/>
      <c r="B12" s="41"/>
      <c r="C12" s="290"/>
      <c r="D12" s="290"/>
      <c r="E12" s="41"/>
      <c r="F12" s="41"/>
      <c r="G12" s="41"/>
      <c r="H12" s="41"/>
      <c r="I12" s="41"/>
      <c r="J12" s="41"/>
      <c r="K12" s="41"/>
      <c r="L12" s="41"/>
      <c r="M12" s="41"/>
      <c r="N12" s="41"/>
      <c r="O12" s="41"/>
      <c r="P12" s="41"/>
    </row>
    <row r="13" spans="1:16" ht="14.5" x14ac:dyDescent="0.35">
      <c r="A13" s="41"/>
      <c r="B13" s="41"/>
      <c r="C13" s="290"/>
      <c r="D13" s="290"/>
      <c r="E13" s="41"/>
      <c r="F13" s="41"/>
      <c r="G13" s="41"/>
      <c r="H13" s="41"/>
      <c r="I13" s="41"/>
      <c r="J13" s="41"/>
      <c r="K13" s="41"/>
      <c r="L13" s="41"/>
      <c r="M13" s="41"/>
      <c r="N13" s="41"/>
      <c r="O13" s="41"/>
      <c r="P13" s="41"/>
    </row>
    <row r="14" spans="1:16" ht="14.5" x14ac:dyDescent="0.35">
      <c r="A14" s="41"/>
      <c r="B14" s="41"/>
      <c r="C14" s="290"/>
      <c r="D14" s="290"/>
      <c r="E14" s="41"/>
      <c r="F14" s="41"/>
      <c r="G14" s="41"/>
      <c r="H14" s="41"/>
      <c r="I14" s="41"/>
      <c r="J14" s="41"/>
      <c r="K14" s="41"/>
      <c r="L14" s="41"/>
      <c r="M14" s="41"/>
      <c r="N14" s="41"/>
      <c r="O14" s="41"/>
      <c r="P14" s="41"/>
    </row>
    <row r="15" spans="1:16" ht="14.5" x14ac:dyDescent="0.35">
      <c r="A15" s="41"/>
      <c r="B15" s="41"/>
      <c r="C15" s="290"/>
      <c r="D15" s="290"/>
      <c r="E15" s="41"/>
      <c r="F15" s="41"/>
      <c r="G15" s="41"/>
      <c r="H15" s="41"/>
      <c r="I15" s="41"/>
      <c r="J15" s="41"/>
      <c r="K15" s="41"/>
      <c r="L15" s="41"/>
      <c r="M15" s="41"/>
      <c r="N15" s="41"/>
      <c r="O15" s="41"/>
      <c r="P15" s="41"/>
    </row>
    <row r="16" spans="1:16" x14ac:dyDescent="0.2"/>
    <row r="17" x14ac:dyDescent="0.2"/>
  </sheetData>
  <sheetProtection sheet="1" objects="1" scenarios="1"/>
  <mergeCells count="1">
    <mergeCell ref="B5:M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L51"/>
  <sheetViews>
    <sheetView showGridLines="0" showRowColHeaders="0" zoomScaleNormal="100" workbookViewId="0">
      <selection activeCell="I15" sqref="I15"/>
    </sheetView>
  </sheetViews>
  <sheetFormatPr defaultColWidth="0" defaultRowHeight="10" zeroHeight="1" x14ac:dyDescent="0.2"/>
  <cols>
    <col min="1" max="2" width="2.296875" style="15" customWidth="1"/>
    <col min="3" max="3" width="14.69921875" style="15" customWidth="1"/>
    <col min="4" max="4" width="34.3984375" style="15" bestFit="1" customWidth="1"/>
    <col min="5" max="5" width="12.69921875" style="15" customWidth="1"/>
    <col min="6" max="7" width="24.8984375" style="15" customWidth="1"/>
    <col min="8" max="9" width="25.3984375" style="15" customWidth="1"/>
    <col min="10" max="11" width="9.09765625" style="15" customWidth="1"/>
    <col min="12" max="12" width="2.296875" style="15" customWidth="1"/>
    <col min="13" max="16384" width="9.09765625" style="15" hidden="1"/>
  </cols>
  <sheetData>
    <row r="1" spans="2:11" ht="10.5" customHeight="1" x14ac:dyDescent="0.2"/>
    <row r="2" spans="2:11" x14ac:dyDescent="0.2">
      <c r="B2" s="93"/>
      <c r="C2" s="94"/>
      <c r="D2" s="94"/>
      <c r="E2" s="94"/>
      <c r="F2" s="94"/>
      <c r="G2" s="94"/>
      <c r="H2" s="94"/>
      <c r="I2" s="94"/>
      <c r="J2" s="95"/>
      <c r="K2" s="96"/>
    </row>
    <row r="3" spans="2:11" ht="25" x14ac:dyDescent="0.5">
      <c r="B3" s="97"/>
      <c r="C3" s="116" t="s">
        <v>1085</v>
      </c>
      <c r="D3" s="49"/>
      <c r="E3" s="49"/>
      <c r="F3" s="49"/>
      <c r="G3" s="49"/>
      <c r="H3" s="49"/>
      <c r="I3" s="49"/>
      <c r="J3" s="99"/>
      <c r="K3" s="100"/>
    </row>
    <row r="4" spans="2:11" x14ac:dyDescent="0.2">
      <c r="B4" s="97"/>
      <c r="C4" s="49"/>
      <c r="D4" s="49"/>
      <c r="E4" s="49"/>
      <c r="F4" s="49"/>
      <c r="G4" s="49"/>
      <c r="H4" s="49"/>
      <c r="I4" s="49"/>
      <c r="J4" s="99"/>
      <c r="K4" s="100"/>
    </row>
    <row r="5" spans="2:11" ht="16.5" x14ac:dyDescent="0.35">
      <c r="B5" s="97"/>
      <c r="C5" s="98" t="s">
        <v>1092</v>
      </c>
      <c r="D5" s="49"/>
      <c r="E5" s="49"/>
      <c r="F5" s="49"/>
      <c r="G5" s="49"/>
      <c r="H5" s="49"/>
      <c r="I5" s="49"/>
      <c r="J5" s="99"/>
      <c r="K5" s="100"/>
    </row>
    <row r="6" spans="2:11" x14ac:dyDescent="0.2">
      <c r="B6" s="97"/>
      <c r="C6" s="49"/>
      <c r="D6" s="49"/>
      <c r="E6" s="49"/>
      <c r="F6" s="49"/>
      <c r="G6" s="49"/>
      <c r="H6" s="49"/>
      <c r="I6" s="49"/>
      <c r="J6" s="99"/>
      <c r="K6" s="100"/>
    </row>
    <row r="7" spans="2:11" ht="12.5" x14ac:dyDescent="0.25">
      <c r="B7" s="97"/>
      <c r="C7" s="292" t="s">
        <v>1093</v>
      </c>
      <c r="D7" s="117"/>
      <c r="E7" s="49"/>
      <c r="F7" s="49"/>
      <c r="G7" s="49"/>
      <c r="H7" s="118" t="s">
        <v>95</v>
      </c>
      <c r="I7" s="330"/>
      <c r="J7" s="331"/>
      <c r="K7" s="100"/>
    </row>
    <row r="8" spans="2:11" ht="12.5" x14ac:dyDescent="0.25">
      <c r="B8" s="97"/>
      <c r="C8" s="292" t="s">
        <v>1094</v>
      </c>
      <c r="D8" s="117"/>
      <c r="E8" s="49"/>
      <c r="F8" s="49"/>
      <c r="G8" s="49"/>
      <c r="H8" s="321" t="s">
        <v>96</v>
      </c>
      <c r="I8" s="324"/>
      <c r="J8" s="325"/>
      <c r="K8" s="100"/>
    </row>
    <row r="9" spans="2:11" ht="12.5" x14ac:dyDescent="0.25">
      <c r="B9" s="97"/>
      <c r="C9" s="292" t="s">
        <v>319</v>
      </c>
      <c r="D9" s="117"/>
      <c r="E9" s="49"/>
      <c r="F9" s="49"/>
      <c r="G9" s="49"/>
      <c r="H9" s="322"/>
      <c r="I9" s="326"/>
      <c r="J9" s="327"/>
      <c r="K9" s="100"/>
    </row>
    <row r="10" spans="2:11" ht="12.5" x14ac:dyDescent="0.25">
      <c r="B10" s="97"/>
      <c r="C10" s="292" t="s">
        <v>320</v>
      </c>
      <c r="D10" s="119"/>
      <c r="E10" s="49"/>
      <c r="F10" s="49"/>
      <c r="G10" s="49"/>
      <c r="H10" s="323"/>
      <c r="I10" s="328"/>
      <c r="J10" s="329"/>
      <c r="K10" s="100"/>
    </row>
    <row r="11" spans="2:11" x14ac:dyDescent="0.2">
      <c r="B11" s="101"/>
      <c r="C11" s="120"/>
      <c r="D11" s="120"/>
      <c r="E11" s="120"/>
      <c r="F11" s="120"/>
      <c r="G11" s="120"/>
      <c r="H11" s="120"/>
      <c r="I11" s="120"/>
      <c r="J11" s="102"/>
      <c r="K11" s="103"/>
    </row>
    <row r="12" spans="2:11" x14ac:dyDescent="0.2">
      <c r="C12" s="17"/>
      <c r="D12" s="17"/>
      <c r="E12" s="17"/>
      <c r="F12" s="17"/>
      <c r="G12" s="17"/>
      <c r="H12" s="17"/>
      <c r="I12" s="17"/>
    </row>
    <row r="13" spans="2:11" x14ac:dyDescent="0.2">
      <c r="B13" s="65"/>
      <c r="C13" s="104"/>
      <c r="D13" s="104"/>
      <c r="E13" s="104"/>
      <c r="F13" s="104"/>
      <c r="G13" s="104"/>
      <c r="H13" s="104"/>
      <c r="I13" s="104"/>
      <c r="J13" s="66"/>
      <c r="K13" s="67"/>
    </row>
    <row r="14" spans="2:11" ht="16.5" x14ac:dyDescent="0.35">
      <c r="B14" s="68"/>
      <c r="C14" s="105" t="s">
        <v>1084</v>
      </c>
      <c r="D14" s="70"/>
      <c r="E14" s="70"/>
      <c r="F14" s="70"/>
      <c r="G14" s="70"/>
      <c r="H14" s="70"/>
      <c r="I14" s="70"/>
      <c r="J14" s="106"/>
      <c r="K14" s="107"/>
    </row>
    <row r="15" spans="2:11" x14ac:dyDescent="0.2">
      <c r="B15" s="68"/>
      <c r="C15" s="70"/>
      <c r="D15" s="70"/>
      <c r="E15" s="70"/>
      <c r="F15" s="70"/>
      <c r="G15" s="70"/>
      <c r="H15" s="70"/>
      <c r="I15" s="70"/>
      <c r="J15" s="106"/>
      <c r="K15" s="107"/>
    </row>
    <row r="16" spans="2:11" x14ac:dyDescent="0.2">
      <c r="B16" s="68"/>
      <c r="C16" s="70"/>
      <c r="D16" s="70"/>
      <c r="E16" s="70"/>
      <c r="F16" s="70"/>
      <c r="G16" s="70"/>
      <c r="H16" s="70"/>
      <c r="I16" s="70"/>
      <c r="J16" s="106"/>
      <c r="K16" s="107"/>
    </row>
    <row r="17" spans="2:11" x14ac:dyDescent="0.2">
      <c r="B17" s="68"/>
      <c r="C17" s="70"/>
      <c r="D17" s="70"/>
      <c r="E17" s="70"/>
      <c r="F17" s="70"/>
      <c r="G17" s="70"/>
      <c r="H17" s="70"/>
      <c r="I17" s="70"/>
      <c r="J17" s="106"/>
      <c r="K17" s="107"/>
    </row>
    <row r="18" spans="2:11" x14ac:dyDescent="0.2">
      <c r="B18" s="68"/>
      <c r="C18" s="70"/>
      <c r="D18" s="70"/>
      <c r="E18" s="70"/>
      <c r="F18" s="70"/>
      <c r="G18" s="70"/>
      <c r="H18" s="70"/>
      <c r="I18" s="70"/>
      <c r="J18" s="106"/>
      <c r="K18" s="107"/>
    </row>
    <row r="19" spans="2:11" x14ac:dyDescent="0.2">
      <c r="B19" s="68"/>
      <c r="C19" s="70"/>
      <c r="D19" s="70"/>
      <c r="E19" s="70"/>
      <c r="F19" s="70"/>
      <c r="G19" s="70"/>
      <c r="H19" s="70"/>
      <c r="I19" s="70"/>
      <c r="J19" s="106"/>
      <c r="K19" s="107"/>
    </row>
    <row r="20" spans="2:11" x14ac:dyDescent="0.2">
      <c r="B20" s="68"/>
      <c r="C20" s="70"/>
      <c r="D20" s="70"/>
      <c r="E20" s="70"/>
      <c r="F20" s="70"/>
      <c r="G20" s="70"/>
      <c r="H20" s="70"/>
      <c r="I20" s="70"/>
      <c r="J20" s="106"/>
      <c r="K20" s="107"/>
    </row>
    <row r="21" spans="2:11" x14ac:dyDescent="0.2">
      <c r="B21" s="68"/>
      <c r="C21" s="70"/>
      <c r="D21" s="70"/>
      <c r="E21" s="70"/>
      <c r="F21" s="70"/>
      <c r="G21" s="70"/>
      <c r="H21" s="70"/>
      <c r="I21" s="70"/>
      <c r="J21" s="106"/>
      <c r="K21" s="107"/>
    </row>
    <row r="22" spans="2:11" ht="26.25" customHeight="1" x14ac:dyDescent="0.2">
      <c r="B22" s="68"/>
      <c r="C22" s="70"/>
      <c r="D22" s="108" t="s">
        <v>660</v>
      </c>
      <c r="E22" s="108" t="s">
        <v>2082</v>
      </c>
      <c r="F22" s="109" t="s">
        <v>661</v>
      </c>
      <c r="G22" s="109" t="s">
        <v>364</v>
      </c>
      <c r="H22" s="110"/>
      <c r="I22" s="70"/>
      <c r="J22" s="106"/>
      <c r="K22" s="107"/>
    </row>
    <row r="23" spans="2:11" ht="12.5" x14ac:dyDescent="0.25">
      <c r="B23" s="68"/>
      <c r="C23" s="70"/>
      <c r="D23" s="111" t="s">
        <v>665</v>
      </c>
      <c r="E23" s="112" t="s">
        <v>2083</v>
      </c>
      <c r="F23" s="113" t="str">
        <f>+IF(Afgas_afvalwaterbeh!$D$8=Afgas_afvalwaterbeh!$F$16,"Ja",IF(Afgas_afvalwaterbeh!$D$8=Afgas_afvalwaterbeh!$F$17,"Nee",IF(Afgas_afvalwaterbeh!$D$8=Afgas_afvalwaterbeh!$F$18,"Onduidelijk","")))</f>
        <v/>
      </c>
      <c r="G23" s="113" t="str">
        <f>+IF(Afgas_afvalwaterbeh!$D$8="","",IF(Afgas_afvalwaterbeh!$K$12=0,"Nee","Ja"))</f>
        <v/>
      </c>
      <c r="H23" s="114"/>
      <c r="I23" s="70"/>
      <c r="J23" s="106"/>
      <c r="K23" s="107"/>
    </row>
    <row r="24" spans="2:11" ht="12.5" x14ac:dyDescent="0.25">
      <c r="B24" s="68"/>
      <c r="C24" s="70"/>
      <c r="D24" s="111" t="s">
        <v>667</v>
      </c>
      <c r="E24" s="115" t="s">
        <v>2084</v>
      </c>
      <c r="F24" s="113" t="str">
        <f>+IF(Afvalbehandeling!$D$8=Afvalbehandeling!$F$16,"Ja",IF(Afvalbehandeling!$D$8=Afvalbehandeling!$F$17,"Nee",IF(Afvalbehandeling!$D$8=Afvalbehandeling!$F$18,"Onduidelijk","")))</f>
        <v/>
      </c>
      <c r="G24" s="113" t="str">
        <f>+IF(Afvalbehandeling!$D$8="","",IF(Afvalbehandeling!$K$12=0,"Nee","Ja"))</f>
        <v/>
      </c>
      <c r="H24" s="114"/>
      <c r="I24" s="70"/>
      <c r="J24" s="106"/>
      <c r="K24" s="107"/>
    </row>
    <row r="25" spans="2:11" ht="12.5" x14ac:dyDescent="0.25">
      <c r="B25" s="68"/>
      <c r="C25" s="70"/>
      <c r="D25" s="111" t="s">
        <v>359</v>
      </c>
      <c r="E25" s="115" t="s">
        <v>2085</v>
      </c>
      <c r="F25" s="113" t="str">
        <f>+IF(Cross_media_econ!$D$9=Cross_media_econ!$F$17,"Ja",IF(Cross_media_econ!$D$9=Cross_media_econ!$F$18,"Nee",IF(Cross_media_econ!$D$9=Cross_media_econ!$F$19,"Onduidelijk","")))</f>
        <v/>
      </c>
      <c r="G25" s="113" t="str">
        <f>+IF(Cross_media_econ!$D$9="","",IF(Cross_media_econ!$K$13=0,"Nee","Ja"))</f>
        <v/>
      </c>
      <c r="H25" s="114"/>
      <c r="I25" s="70"/>
      <c r="J25" s="106"/>
      <c r="K25" s="107"/>
    </row>
    <row r="26" spans="2:11" ht="12.5" x14ac:dyDescent="0.25">
      <c r="B26" s="68"/>
      <c r="C26" s="70"/>
      <c r="D26" s="111" t="s">
        <v>360</v>
      </c>
      <c r="E26" s="115" t="s">
        <v>2086</v>
      </c>
      <c r="F26" s="113" t="str">
        <f>+IF(Energie_eff!$D$8=Energie_eff!$F$16,"Ja",IF(Energie_eff!$D$8=Energie_eff!$F$17,"Nee",IF(Energie_eff!$D$8=Energie_eff!$F$18,"Onduidelijk","")))</f>
        <v/>
      </c>
      <c r="G26" s="113" t="str">
        <f>+IF(Energie_eff!$D$8="","",IF(Energie_eff!$K$12=0,"Nee","Ja"))</f>
        <v/>
      </c>
      <c r="H26" s="114"/>
      <c r="I26" s="70"/>
      <c r="J26" s="106"/>
      <c r="K26" s="107"/>
    </row>
    <row r="27" spans="2:11" ht="12.5" x14ac:dyDescent="0.25">
      <c r="B27" s="68"/>
      <c r="C27" s="70"/>
      <c r="D27" s="111" t="s">
        <v>361</v>
      </c>
      <c r="E27" s="115" t="s">
        <v>2087</v>
      </c>
      <c r="F27" s="113" t="str">
        <f>+IF(Grote_stookinstallaties!$D$8=Grote_stookinstallaties!$F$16,"Ja",IF(Grote_stookinstallaties!$D$8=Grote_stookinstallaties!$F$17,"Nee",IF(Grote_stookinstallaties!$D$8=Grote_stookinstallaties!$F$18,"Onduidelijk","")))</f>
        <v/>
      </c>
      <c r="G27" s="113" t="str">
        <f>+IF(Grote_stookinstallaties!$D$8="","",IF(Grote_stookinstallaties!$K$12=0,"Nee","Ja"))</f>
        <v/>
      </c>
      <c r="H27" s="114"/>
      <c r="I27" s="70"/>
      <c r="J27" s="106"/>
      <c r="K27" s="107"/>
    </row>
    <row r="28" spans="2:11" ht="12.5" x14ac:dyDescent="0.25">
      <c r="B28" s="68"/>
      <c r="C28" s="70"/>
      <c r="D28" s="111" t="s">
        <v>666</v>
      </c>
      <c r="E28" s="115" t="s">
        <v>2088</v>
      </c>
      <c r="F28" s="113" t="str">
        <f>+IF(Koelsystemen!$D$8=Koelsystemen!$F$16,"Ja",IF(Koelsystemen!$D$8=Koelsystemen!$F$17,"Nee",IF(Koelsystemen!$D$8=Koelsystemen!$F$18,"Onduidelijk","")))</f>
        <v/>
      </c>
      <c r="G28" s="113" t="str">
        <f>+IF(Koelsystemen!$D$8="","",IF(Koelsystemen!$K$12=0,"Nee","Ja"))</f>
        <v/>
      </c>
      <c r="H28" s="114"/>
      <c r="I28" s="70"/>
      <c r="J28" s="106"/>
      <c r="K28" s="107"/>
    </row>
    <row r="29" spans="2:11" ht="12.5" x14ac:dyDescent="0.25">
      <c r="B29" s="68"/>
      <c r="C29" s="70"/>
      <c r="D29" s="111" t="s">
        <v>664</v>
      </c>
      <c r="E29" s="115" t="s">
        <v>2089</v>
      </c>
      <c r="F29" s="113" t="str">
        <f>+IF(Monitoring!$D$8=Monitoring!$F$16,"Ja",IF(Monitoring!$D$8=Monitoring!$F$17,"Nee",IF(Monitoring!$D$8=Monitoring!$F$18,"Onduidelijk","")))</f>
        <v/>
      </c>
      <c r="G29" s="113" t="str">
        <f>+IF(Monitoring!$D$8="","",IF(Monitoring!$K$12=0,"Nee","Ja"))</f>
        <v/>
      </c>
      <c r="H29" s="114"/>
      <c r="I29" s="70"/>
      <c r="J29" s="106"/>
      <c r="K29" s="107"/>
    </row>
    <row r="30" spans="2:11" ht="12.5" x14ac:dyDescent="0.25">
      <c r="B30" s="68"/>
      <c r="C30" s="70"/>
      <c r="D30" s="111" t="s">
        <v>1102</v>
      </c>
      <c r="E30" s="115" t="s">
        <v>2083</v>
      </c>
      <c r="F30" s="113" t="str">
        <f>+IF(Non_ferrometalen!$D$8=Non_ferrometalen!$F$16,"Ja",IF(Non_ferrometalen!$D$8=Non_ferrometalen!$F$17,"Nee",IF(Non_ferrometalen!$D$8=Non_ferrometalen!$F$18,"Onduidelijk","")))</f>
        <v/>
      </c>
      <c r="G30" s="113" t="str">
        <f>+IF(Non_ferrometalen!$D$8="","",IF(Non_ferrometalen!$K$12=0,"Nee","Ja"))</f>
        <v/>
      </c>
      <c r="H30" s="114"/>
      <c r="I30" s="70"/>
      <c r="J30" s="106"/>
      <c r="K30" s="107"/>
    </row>
    <row r="31" spans="2:11" ht="12.5" x14ac:dyDescent="0.25">
      <c r="B31" s="68"/>
      <c r="C31" s="70"/>
      <c r="D31" s="111" t="s">
        <v>168</v>
      </c>
      <c r="E31" s="115" t="s">
        <v>2085</v>
      </c>
      <c r="F31" s="113" t="str">
        <f>+IF(Op_overslag!$D$8=Op_overslag!$F$16,"Ja",IF(Op_overslag!$D$8=Op_overslag!$F$17,"Nee",IF(Op_overslag!$D$8=Op_overslag!$F$18,"Onduidelijk","")))</f>
        <v/>
      </c>
      <c r="G31" s="113" t="str">
        <f>+IF(Op_overslag!$D$8="","",IF(Op_overslag!$K$12=0,"Nee","Ja"))</f>
        <v/>
      </c>
      <c r="H31" s="114"/>
      <c r="I31" s="70"/>
      <c r="J31" s="106"/>
      <c r="K31" s="107"/>
    </row>
    <row r="32" spans="2:11" ht="12.5" x14ac:dyDescent="0.25">
      <c r="B32" s="68"/>
      <c r="C32" s="70"/>
      <c r="D32" s="111" t="s">
        <v>362</v>
      </c>
      <c r="E32" s="115" t="s">
        <v>2090</v>
      </c>
      <c r="F32" s="113" t="str">
        <f>+IF(Oppervlaktebeh_oplosmidd!$D$8=Oppervlaktebeh_oplosmidd!$F$16,"Ja",IF(Oppervlaktebeh_oplosmidd!$D$8=Oppervlaktebeh_oplosmidd!$F$17,"Nee",IF(Oppervlaktebeh_oplosmidd!$D$8=Oppervlaktebeh_oplosmidd!$F$18,"Onduidelijk","")))</f>
        <v/>
      </c>
      <c r="G32" s="113" t="str">
        <f>+IF(Oppervlaktebeh_oplosmidd!$D$8="","",IF(Oppervlaktebeh_oplosmidd!$K$12=0,"Nee","Ja"))</f>
        <v/>
      </c>
      <c r="H32" s="114"/>
      <c r="I32" s="70"/>
      <c r="J32" s="106"/>
      <c r="K32" s="107"/>
    </row>
    <row r="33" spans="2:11" ht="12.5" x14ac:dyDescent="0.25">
      <c r="B33" s="68"/>
      <c r="C33" s="70"/>
      <c r="D33" s="111" t="s">
        <v>663</v>
      </c>
      <c r="E33" s="115" t="s">
        <v>2091</v>
      </c>
      <c r="F33" s="113" t="str">
        <f>+IF(Organische_fijnchemie!$D$8=Organische_fijnchemie!$F$16,"Ja",IF(Organische_fijnchemie!$D$8=Organische_fijnchemie!$F$17,"Nee",IF(Organische_fijnchemie!$D$8=Organische_fijnchemie!$F$18,"Onduidelijk","")))</f>
        <v/>
      </c>
      <c r="G33" s="113" t="str">
        <f>+IF(Organische_fijnchemie!$D$8="","",IF(Organische_fijnchemie!$K$12=0,"Nee","Ja"))</f>
        <v/>
      </c>
      <c r="H33" s="114"/>
      <c r="I33" s="70"/>
      <c r="J33" s="106"/>
      <c r="K33" s="107"/>
    </row>
    <row r="34" spans="2:11" ht="12.5" x14ac:dyDescent="0.25">
      <c r="B34" s="68"/>
      <c r="C34" s="70"/>
      <c r="D34" s="111" t="s">
        <v>1718</v>
      </c>
      <c r="E34" s="115" t="s">
        <v>2092</v>
      </c>
      <c r="F34" s="113" t="str">
        <f>+IF(Slachthuizen!$D$8=Slachthuizen!$F$16,"Ja",IF(Slachthuizen!$D$8=Slachthuizen!$F$17,"Nee",IF(Slachthuizen!$D$8=Slachthuizen!$F$18,"Onduidelijk","")))</f>
        <v/>
      </c>
      <c r="G34" s="113" t="str">
        <f>+IF(Slachthuizen!$D$8="","",IF(Slachthuizen!$K$12=0,"Nee","Ja"))</f>
        <v/>
      </c>
      <c r="H34" s="114"/>
      <c r="I34" s="70"/>
      <c r="J34" s="106"/>
      <c r="K34" s="107"/>
    </row>
    <row r="35" spans="2:11" ht="12.5" x14ac:dyDescent="0.25">
      <c r="B35" s="68"/>
      <c r="C35" s="70"/>
      <c r="D35" s="111" t="s">
        <v>1099</v>
      </c>
      <c r="E35" s="115" t="s">
        <v>2092</v>
      </c>
      <c r="F35" s="113" t="str">
        <f>+IF(Smederijen_gieterijen!$D$8=Smederijen_gieterijen!$F$16,"Ja",IF(Smederijen_gieterijen!$D$8=Smederijen_gieterijen!$F$17,"Nee",IF(Smederijen_gieterijen!$D$8=Smederijen_gieterijen!$F$18,"Onduidelijk","")))</f>
        <v/>
      </c>
      <c r="G35" s="113" t="str">
        <f>+IF(Smederijen_gieterijen!$D$8="","",IF(Smederijen_gieterijen!$K$12=0,"Nee","Ja"))</f>
        <v/>
      </c>
      <c r="H35" s="114"/>
      <c r="I35" s="70"/>
      <c r="J35" s="106"/>
      <c r="K35" s="107"/>
    </row>
    <row r="36" spans="2:11" ht="12.5" x14ac:dyDescent="0.25">
      <c r="B36" s="68"/>
      <c r="C36" s="70"/>
      <c r="D36" s="111" t="s">
        <v>1096</v>
      </c>
      <c r="E36" s="115" t="s">
        <v>2093</v>
      </c>
      <c r="F36" s="113" t="str">
        <f>+IF(Textielindustrie!$D$8=Textielindustrie!$F$16,"Ja",IF(Textielindustrie!$D$8=Textielindustrie!$F$17,"Nee",IF(Textielindustrie!$D$8=Textielindustrie!$F$18,"Onduidelijk","")))</f>
        <v/>
      </c>
      <c r="G36" s="113" t="str">
        <f>+IF(Textielindustrie!$D$8="","",IF(Textielindustrie!$K$12=0,"Nee","Ja"))</f>
        <v/>
      </c>
      <c r="H36" s="114"/>
      <c r="I36" s="70"/>
      <c r="J36" s="106"/>
      <c r="K36" s="107"/>
    </row>
    <row r="37" spans="2:11" ht="12.5" x14ac:dyDescent="0.25">
      <c r="B37" s="68"/>
      <c r="C37" s="70"/>
      <c r="D37" s="111" t="s">
        <v>363</v>
      </c>
      <c r="E37" s="115" t="s">
        <v>2091</v>
      </c>
      <c r="F37" s="113" t="str">
        <f>+IF(Verbranding_afval!$D$8=Verbranding_afval!$F$16,"Ja",IF(Verbranding_afval!$D$8=Verbranding_afval!$F$17,"Nee",IF(Verbranding_afval!$D$8=Verbranding_afval!$F$18,"Onduidelijk","")))</f>
        <v/>
      </c>
      <c r="G37" s="113" t="str">
        <f>+IF(Verbranding_afval!$D$8="","",IF(Verbranding_afval!$K$12=0,"Nee","Ja"))</f>
        <v/>
      </c>
      <c r="H37" s="114"/>
      <c r="I37" s="70"/>
      <c r="J37" s="106"/>
      <c r="K37" s="107"/>
    </row>
    <row r="38" spans="2:11" ht="12.5" x14ac:dyDescent="0.25">
      <c r="B38" s="68"/>
      <c r="C38" s="70"/>
      <c r="D38" s="111" t="s">
        <v>1103</v>
      </c>
      <c r="E38" s="115" t="s">
        <v>2091</v>
      </c>
      <c r="F38" s="113" t="str">
        <f>+IF(Voedingsm_zuivel!$D$8=Voedingsm_zuivel!$F$16,"Ja",IF(Voedingsm_zuivel!$D$8=Voedingsm_zuivel!$F$17,"Nee",IF(Voedingsm_zuivel!$D$8=Voedingsm_zuivel!$F$18,"Onduidelijk","")))</f>
        <v/>
      </c>
      <c r="G38" s="113" t="str">
        <f>+IF(Voedingsm_zuivel!$D$8="","",IF(Voedingsm_zuivel!$K$12=0,"Nee","Ja"))</f>
        <v/>
      </c>
      <c r="H38" s="114"/>
      <c r="I38" s="70"/>
      <c r="J38" s="106"/>
      <c r="K38" s="107"/>
    </row>
    <row r="39" spans="2:11" ht="12.5" x14ac:dyDescent="0.25">
      <c r="B39" s="68"/>
      <c r="C39" s="70"/>
      <c r="D39" s="111" t="s">
        <v>1943</v>
      </c>
      <c r="E39" s="115" t="s">
        <v>2090</v>
      </c>
      <c r="F39" s="113" t="str">
        <f>+IF(Polymeren!$D$8=Polymeren!$F$16,"Ja",IF(Polymeren!$D$8=Polymeren!$F$17,"Nee",IF(Polymeren!$D$8=Polymeren!$F$18,"Onduidelijk","")))</f>
        <v/>
      </c>
      <c r="G39" s="113" t="str">
        <f>+IF(Polymeren!$D$8="","",IF(Polymeren!$K$12=0,"Nee","Ja"))</f>
        <v/>
      </c>
      <c r="H39" s="114"/>
      <c r="I39" s="70"/>
      <c r="J39" s="106"/>
      <c r="K39" s="107"/>
    </row>
    <row r="40" spans="2:11" ht="12.5" x14ac:dyDescent="0.25">
      <c r="B40" s="68"/>
      <c r="C40" s="106"/>
      <c r="D40" s="111" t="s">
        <v>2453</v>
      </c>
      <c r="E40" s="115" t="s">
        <v>2454</v>
      </c>
      <c r="F40" s="113" t="str">
        <f>+IF(Intensieve_veehouderij!$D$8=Intensieve_veehouderij!$F$16,"Ja",IF(Intensieve_veehouderij!$D$8=Intensieve_veehouderij!$F$17,"Nee",IF(Intensieve_veehouderij!$D$8=Intensieve_veehouderij!$F$18,"Onduidelijk","")))</f>
        <v/>
      </c>
      <c r="G40" s="113" t="str">
        <f>+IF(Intensieve_veehouderij!$D$8="","",IF(Intensieve_veehouderij!$K$12=0,"Nee","Ja"))</f>
        <v/>
      </c>
      <c r="H40" s="106"/>
      <c r="I40" s="106"/>
      <c r="J40" s="106"/>
      <c r="K40" s="107"/>
    </row>
    <row r="41" spans="2:11" x14ac:dyDescent="0.2">
      <c r="B41" s="68"/>
      <c r="C41" s="106"/>
      <c r="D41" s="106"/>
      <c r="E41" s="106"/>
      <c r="F41" s="106"/>
      <c r="G41" s="106"/>
      <c r="H41" s="106"/>
      <c r="I41" s="106"/>
      <c r="J41" s="106"/>
      <c r="K41" s="107"/>
    </row>
    <row r="42" spans="2:11" x14ac:dyDescent="0.2">
      <c r="B42" s="68"/>
      <c r="C42" s="106"/>
      <c r="D42" s="106"/>
      <c r="E42" s="106"/>
      <c r="F42" s="106"/>
      <c r="G42" s="106"/>
      <c r="H42" s="106"/>
      <c r="I42" s="106"/>
      <c r="J42" s="106"/>
      <c r="K42" s="107"/>
    </row>
    <row r="43" spans="2:11" x14ac:dyDescent="0.2">
      <c r="B43" s="83"/>
      <c r="C43" s="84"/>
      <c r="D43" s="84"/>
      <c r="E43" s="84"/>
      <c r="F43" s="84"/>
      <c r="G43" s="84"/>
      <c r="H43" s="84"/>
      <c r="I43" s="84"/>
      <c r="J43" s="84"/>
      <c r="K43" s="85"/>
    </row>
    <row r="44" spans="2:11" x14ac:dyDescent="0.2"/>
    <row r="45" spans="2:11" hidden="1" x14ac:dyDescent="0.2"/>
    <row r="46" spans="2:11" hidden="1" x14ac:dyDescent="0.2"/>
    <row r="47" spans="2:11" hidden="1" x14ac:dyDescent="0.2"/>
    <row r="48" spans="2:11" hidden="1" x14ac:dyDescent="0.2"/>
    <row r="49" hidden="1" x14ac:dyDescent="0.2"/>
    <row r="50" hidden="1" x14ac:dyDescent="0.2"/>
    <row r="51" hidden="1" x14ac:dyDescent="0.2"/>
  </sheetData>
  <sheetProtection sheet="1" objects="1" scenarios="1"/>
  <mergeCells count="3">
    <mergeCell ref="H8:H10"/>
    <mergeCell ref="I8:J10"/>
    <mergeCell ref="I7:J7"/>
  </mergeCells>
  <phoneticPr fontId="7" type="noConversion"/>
  <conditionalFormatting sqref="H23:H39">
    <cfRule type="cellIs" dxfId="219" priority="1" stopIfTrue="1" operator="equal">
      <formula>"Ja"</formula>
    </cfRule>
    <cfRule type="cellIs" dxfId="218" priority="2" stopIfTrue="1" operator="equal">
      <formula>"Nee"</formula>
    </cfRule>
    <cfRule type="cellIs" dxfId="217" priority="3" stopIfTrue="1" operator="equal">
      <formula>"N.v.t."</formula>
    </cfRule>
  </conditionalFormatting>
  <conditionalFormatting sqref="F23:F40">
    <cfRule type="cellIs" dxfId="216" priority="4" stopIfTrue="1" operator="equal">
      <formula>"Onduidelijk"</formula>
    </cfRule>
  </conditionalFormatting>
  <pageMargins left="0.74803149606299213" right="0.74803149606299213" top="0.98425196850393704" bottom="0.98425196850393704" header="0.51181102362204722" footer="0.51181102362204722"/>
  <pageSetup paperSize="8"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P134"/>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activeCell="B2" sqref="B2"/>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4.69921875" style="19" customWidth="1"/>
    <col min="9" max="9" width="3.296875" style="18" customWidth="1"/>
    <col min="10" max="16" width="12" style="19" hidden="1" customWidth="1"/>
    <col min="17" max="16384" width="9.09765625" style="17" hidden="1"/>
  </cols>
  <sheetData>
    <row r="1" spans="2:16" ht="11.15" customHeight="1" x14ac:dyDescent="0.2">
      <c r="I1" s="174"/>
    </row>
    <row r="2" spans="2:16" ht="25" customHeight="1" x14ac:dyDescent="0.5">
      <c r="B2" s="143" t="s">
        <v>1108</v>
      </c>
      <c r="C2" s="124"/>
      <c r="D2" s="125"/>
      <c r="E2" s="20"/>
      <c r="F2" s="236"/>
      <c r="G2" s="237"/>
      <c r="H2" s="194"/>
      <c r="I2" s="174"/>
    </row>
    <row r="3" spans="2:16" ht="11.15" customHeight="1" x14ac:dyDescent="0.25">
      <c r="B3" s="126"/>
      <c r="C3" s="127"/>
      <c r="D3" s="128"/>
      <c r="E3" s="22"/>
      <c r="F3" s="195"/>
      <c r="G3" s="23"/>
      <c r="H3" s="21"/>
      <c r="I3" s="174"/>
    </row>
    <row r="4" spans="2:16" ht="11.15" customHeight="1" x14ac:dyDescent="0.25">
      <c r="B4" s="126" t="s">
        <v>1093</v>
      </c>
      <c r="C4" s="291" t="str">
        <f>+IF('Gegevens en samenvatting'!D7= "", "", 'Gegevens en samenvatting'!D7)</f>
        <v/>
      </c>
      <c r="D4" s="128"/>
      <c r="E4" s="22"/>
      <c r="F4" s="195"/>
      <c r="G4" s="23"/>
      <c r="H4" s="21"/>
      <c r="I4" s="174"/>
    </row>
    <row r="5" spans="2:16" ht="11.15" customHeight="1" x14ac:dyDescent="0.25">
      <c r="B5" s="126" t="s">
        <v>1091</v>
      </c>
      <c r="C5" s="291" t="str">
        <f>+IF('Gegevens en samenvatting'!D9= "", "", 'Gegevens en samenvatting'!D9)</f>
        <v/>
      </c>
      <c r="D5" s="128"/>
      <c r="E5" s="22"/>
      <c r="F5" s="195"/>
      <c r="G5" s="23"/>
      <c r="H5" s="21"/>
      <c r="I5" s="174"/>
    </row>
    <row r="6" spans="2:16" ht="11.15" customHeight="1" x14ac:dyDescent="0.25">
      <c r="B6" s="126"/>
      <c r="C6" s="127"/>
      <c r="D6" s="128"/>
      <c r="E6" s="22"/>
      <c r="F6" s="195"/>
      <c r="G6" s="23"/>
      <c r="H6" s="21"/>
      <c r="I6" s="174"/>
    </row>
    <row r="7" spans="2:16" ht="25" customHeight="1" x14ac:dyDescent="0.2">
      <c r="B7" s="129"/>
      <c r="C7" s="49"/>
      <c r="D7" s="214" t="s">
        <v>2283</v>
      </c>
      <c r="E7" s="22"/>
      <c r="F7" s="220" t="s">
        <v>1140</v>
      </c>
      <c r="G7" s="25"/>
      <c r="H7" s="21"/>
      <c r="I7" s="174"/>
    </row>
    <row r="8" spans="2:16" ht="39" customHeight="1" x14ac:dyDescent="0.2">
      <c r="B8" s="129"/>
      <c r="C8" s="49"/>
      <c r="D8" s="218"/>
      <c r="E8" s="22"/>
      <c r="F8" s="221"/>
      <c r="G8" s="26"/>
      <c r="H8" s="21"/>
      <c r="I8" s="174"/>
    </row>
    <row r="9" spans="2:16" ht="11.15" customHeight="1" x14ac:dyDescent="0.2">
      <c r="B9" s="129"/>
      <c r="C9" s="49"/>
      <c r="D9" s="130"/>
      <c r="F9" s="231"/>
      <c r="G9" s="213"/>
      <c r="H9" s="232"/>
      <c r="I9" s="174"/>
    </row>
    <row r="10" spans="2:16" s="24" customFormat="1" ht="52" customHeight="1" x14ac:dyDescent="0.3">
      <c r="B10" s="131" t="s">
        <v>646</v>
      </c>
      <c r="C10" s="132" t="s">
        <v>1076</v>
      </c>
      <c r="D10" s="133" t="s">
        <v>1075</v>
      </c>
      <c r="E10" s="28"/>
      <c r="F10" s="141" t="s">
        <v>2357</v>
      </c>
      <c r="G10" s="141" t="s">
        <v>2282</v>
      </c>
      <c r="H10" s="142" t="s">
        <v>2284</v>
      </c>
      <c r="I10" s="180"/>
      <c r="J10" s="18"/>
      <c r="K10" s="18" t="s">
        <v>662</v>
      </c>
      <c r="L10" s="18" t="s">
        <v>365</v>
      </c>
      <c r="M10" s="18"/>
      <c r="N10" s="18"/>
      <c r="O10" s="18"/>
      <c r="P10" s="18"/>
    </row>
    <row r="11" spans="2:16" s="24" customFormat="1" ht="10.5" x14ac:dyDescent="0.25">
      <c r="B11" s="30"/>
      <c r="C11" s="30"/>
      <c r="D11" s="30"/>
      <c r="E11" s="28"/>
      <c r="F11" s="28"/>
      <c r="G11" s="28"/>
      <c r="H11" s="28"/>
      <c r="I11" s="181"/>
      <c r="J11" s="18"/>
      <c r="K11" s="18"/>
      <c r="L11" s="18"/>
      <c r="M11" s="18"/>
      <c r="N11" s="18"/>
      <c r="O11" s="18"/>
      <c r="P11" s="18"/>
    </row>
    <row r="12" spans="2:16" s="24" customFormat="1" ht="10.5" hidden="1" x14ac:dyDescent="0.25">
      <c r="B12" s="30"/>
      <c r="C12" s="30"/>
      <c r="D12" s="30"/>
      <c r="E12" s="28"/>
      <c r="F12" s="17" t="s">
        <v>1081</v>
      </c>
      <c r="G12" s="17"/>
      <c r="H12" s="17"/>
      <c r="I12" s="182"/>
      <c r="J12" s="17"/>
      <c r="K12" s="17">
        <f>SUM(K20:K56)</f>
        <v>10</v>
      </c>
      <c r="L12" s="17" t="e">
        <f>SUM(L20:L56)</f>
        <v>#REF!</v>
      </c>
      <c r="M12" s="18"/>
      <c r="N12" s="18"/>
      <c r="O12" s="18"/>
      <c r="P12" s="18"/>
    </row>
    <row r="13" spans="2:16" s="24" customFormat="1" ht="10.5" hidden="1" x14ac:dyDescent="0.25">
      <c r="B13" s="30"/>
      <c r="C13" s="30"/>
      <c r="D13" s="30"/>
      <c r="E13" s="28"/>
      <c r="F13" s="17" t="s">
        <v>1074</v>
      </c>
      <c r="G13" s="17"/>
      <c r="H13" s="17"/>
      <c r="I13" s="182"/>
      <c r="J13" s="17"/>
      <c r="K13" s="17"/>
      <c r="L13" s="17"/>
      <c r="M13" s="18"/>
      <c r="N13" s="18"/>
      <c r="O13" s="18"/>
      <c r="P13" s="18"/>
    </row>
    <row r="14" spans="2:16" s="24" customFormat="1" ht="10.5" hidden="1" x14ac:dyDescent="0.25">
      <c r="B14" s="30"/>
      <c r="C14" s="30"/>
      <c r="D14" s="30"/>
      <c r="E14" s="28"/>
      <c r="F14" s="17" t="s">
        <v>570</v>
      </c>
      <c r="G14" s="17"/>
      <c r="H14" s="17"/>
      <c r="I14" s="182"/>
      <c r="J14" s="17"/>
      <c r="K14" s="17"/>
      <c r="L14" s="17"/>
      <c r="M14" s="18"/>
      <c r="N14" s="18"/>
      <c r="O14" s="18"/>
      <c r="P14" s="18"/>
    </row>
    <row r="15" spans="2:16" s="24" customFormat="1" ht="10.5" hidden="1" x14ac:dyDescent="0.25">
      <c r="B15" s="30"/>
      <c r="C15" s="30"/>
      <c r="D15" s="30"/>
      <c r="E15" s="28"/>
      <c r="F15" s="19"/>
      <c r="G15" s="17"/>
      <c r="H15" s="17"/>
      <c r="I15" s="182"/>
      <c r="J15" s="17"/>
      <c r="K15" s="17"/>
      <c r="L15" s="17"/>
      <c r="M15" s="18"/>
      <c r="N15" s="18"/>
      <c r="O15" s="18"/>
      <c r="P15" s="18"/>
    </row>
    <row r="16" spans="2:16" s="24" customFormat="1" ht="10.5" hidden="1" x14ac:dyDescent="0.25">
      <c r="B16" s="30"/>
      <c r="C16" s="30"/>
      <c r="D16" s="30"/>
      <c r="E16" s="28"/>
      <c r="F16" s="17" t="s">
        <v>1083</v>
      </c>
      <c r="G16" s="17"/>
      <c r="H16" s="17"/>
      <c r="I16" s="182"/>
      <c r="J16" s="17"/>
      <c r="K16" s="17"/>
      <c r="L16" s="17"/>
      <c r="M16" s="18"/>
      <c r="N16" s="18"/>
      <c r="O16" s="18"/>
      <c r="P16" s="18"/>
    </row>
    <row r="17" spans="2:16" s="24" customFormat="1" ht="10.5" hidden="1" x14ac:dyDescent="0.25">
      <c r="B17" s="30"/>
      <c r="C17" s="30"/>
      <c r="D17" s="30"/>
      <c r="E17" s="28"/>
      <c r="F17" s="17" t="s">
        <v>2358</v>
      </c>
      <c r="G17" s="17"/>
      <c r="H17" s="17"/>
      <c r="I17" s="182"/>
      <c r="J17" s="17"/>
      <c r="K17" s="17"/>
      <c r="L17" s="17"/>
      <c r="M17" s="18"/>
      <c r="N17" s="18"/>
      <c r="O17" s="18"/>
      <c r="P17" s="18"/>
    </row>
    <row r="18" spans="2:16" s="24" customFormat="1" ht="10.5" hidden="1" x14ac:dyDescent="0.25">
      <c r="B18" s="30"/>
      <c r="C18" s="30"/>
      <c r="D18" s="30"/>
      <c r="E18" s="28"/>
      <c r="F18" s="17" t="s">
        <v>1141</v>
      </c>
      <c r="G18" s="17"/>
      <c r="H18" s="17"/>
      <c r="I18" s="182"/>
      <c r="J18" s="17"/>
      <c r="K18" s="17"/>
      <c r="L18" s="17"/>
      <c r="M18" s="18"/>
      <c r="N18" s="18"/>
      <c r="O18" s="18"/>
      <c r="P18" s="18"/>
    </row>
    <row r="19" spans="2:16" s="24" customFormat="1" ht="10.5" hidden="1" x14ac:dyDescent="0.25">
      <c r="B19" s="30"/>
      <c r="C19" s="30"/>
      <c r="D19" s="30"/>
      <c r="E19" s="28"/>
      <c r="F19" s="28"/>
      <c r="G19" s="28"/>
      <c r="H19" s="28"/>
      <c r="I19" s="181"/>
      <c r="J19" s="18"/>
      <c r="K19" s="18"/>
      <c r="L19" s="18"/>
      <c r="M19" s="18"/>
      <c r="N19" s="18"/>
      <c r="O19" s="18"/>
      <c r="P19" s="18"/>
    </row>
    <row r="20" spans="2:16" ht="13" x14ac:dyDescent="0.25">
      <c r="B20" s="284"/>
      <c r="C20" s="285"/>
      <c r="D20" s="138" t="s">
        <v>686</v>
      </c>
      <c r="E20" s="134"/>
      <c r="F20" s="135"/>
      <c r="G20" s="135" t="str">
        <f t="shared" ref="G20:G39" si="0">+IF($F20="Nee, geheel niet van toepassing", "Maatregel n.v.t.", " ")</f>
        <v xml:space="preserve"> </v>
      </c>
      <c r="H20" s="136" t="str">
        <f t="shared" ref="H20:H56" si="1">+IF($D$8=$F$17,"N.v.t."," ")</f>
        <v xml:space="preserve"> </v>
      </c>
      <c r="I20" s="183"/>
      <c r="J20" s="31"/>
      <c r="K20" s="31">
        <f>+IF(F20=" "," ",IF(F20=$F$13,0,1))</f>
        <v>1</v>
      </c>
      <c r="L20" s="31" t="e">
        <f>+IF(#REF!=" "," ",IF(#REF!=#REF!,0,IF(#REF!=#REF!,0,1)))</f>
        <v>#REF!</v>
      </c>
      <c r="M20" s="31"/>
      <c r="N20" s="31"/>
      <c r="O20" s="31"/>
      <c r="P20" s="31"/>
    </row>
    <row r="21" spans="2:16" ht="12.5" x14ac:dyDescent="0.25">
      <c r="B21" s="284"/>
      <c r="C21" s="285"/>
      <c r="D21" s="138" t="s">
        <v>687</v>
      </c>
      <c r="E21" s="137"/>
      <c r="F21" s="135"/>
      <c r="G21" s="135" t="str">
        <f t="shared" si="0"/>
        <v xml:space="preserve"> </v>
      </c>
      <c r="H21" s="136" t="str">
        <f>+IF($D$8=$F$17,"N.v.t."," ")</f>
        <v xml:space="preserve"> </v>
      </c>
      <c r="I21" s="183"/>
      <c r="J21" s="31"/>
      <c r="K21" s="31">
        <f t="shared" ref="K21:K56" si="2">+IF(F21=" "," ",IF(F21=$F$13,0,1))</f>
        <v>1</v>
      </c>
      <c r="L21" s="31" t="e">
        <f>+IF(#REF!=" "," ",IF(#REF!=#REF!,0,IF(#REF!=#REF!,0,1)))</f>
        <v>#REF!</v>
      </c>
      <c r="M21" s="31"/>
      <c r="N21" s="31"/>
      <c r="O21" s="31"/>
      <c r="P21" s="31"/>
    </row>
    <row r="22" spans="2:16" ht="25" x14ac:dyDescent="0.25">
      <c r="B22" s="284"/>
      <c r="C22" s="285"/>
      <c r="D22" s="138" t="s">
        <v>405</v>
      </c>
      <c r="E22" s="137"/>
      <c r="F22" s="135"/>
      <c r="G22" s="135"/>
      <c r="H22" s="136" t="str">
        <f t="shared" si="1"/>
        <v xml:space="preserve"> </v>
      </c>
      <c r="I22" s="183"/>
      <c r="J22" s="31"/>
      <c r="K22" s="31">
        <f t="shared" si="2"/>
        <v>1</v>
      </c>
      <c r="L22" s="31" t="e">
        <f>+IF(#REF!=" "," ",IF(#REF!=#REF!,0,IF(#REF!=#REF!,0,1)))</f>
        <v>#REF!</v>
      </c>
      <c r="M22" s="31"/>
      <c r="N22" s="31"/>
      <c r="O22" s="31"/>
      <c r="P22" s="31"/>
    </row>
    <row r="23" spans="2:16" ht="12.5" x14ac:dyDescent="0.25">
      <c r="B23" s="284"/>
      <c r="C23" s="285"/>
      <c r="D23" s="138" t="s">
        <v>406</v>
      </c>
      <c r="E23" s="137"/>
      <c r="F23" s="135"/>
      <c r="G23" s="135" t="str">
        <f t="shared" si="0"/>
        <v xml:space="preserve"> </v>
      </c>
      <c r="H23" s="136" t="str">
        <f t="shared" si="1"/>
        <v xml:space="preserve"> </v>
      </c>
      <c r="I23" s="183"/>
      <c r="J23" s="31"/>
      <c r="K23" s="31">
        <f t="shared" si="2"/>
        <v>1</v>
      </c>
      <c r="L23" s="31" t="e">
        <f>+IF(#REF!=" "," ",IF(#REF!=#REF!,0,IF(#REF!=#REF!,0,1)))</f>
        <v>#REF!</v>
      </c>
      <c r="M23" s="31"/>
      <c r="N23" s="31"/>
      <c r="O23" s="31"/>
      <c r="P23" s="31"/>
    </row>
    <row r="24" spans="2:16" ht="25" x14ac:dyDescent="0.25">
      <c r="B24" s="284"/>
      <c r="C24" s="285"/>
      <c r="D24" s="138" t="s">
        <v>407</v>
      </c>
      <c r="E24" s="137"/>
      <c r="F24" s="135" t="str">
        <f t="shared" ref="F24:F29" si="3">+IF($D$8=$F$17, $F$13, " ")</f>
        <v xml:space="preserve"> </v>
      </c>
      <c r="G24" s="135" t="str">
        <f t="shared" si="0"/>
        <v xml:space="preserve"> </v>
      </c>
      <c r="H24" s="136" t="str">
        <f t="shared" si="1"/>
        <v xml:space="preserve"> </v>
      </c>
      <c r="I24" s="183"/>
      <c r="J24" s="31"/>
      <c r="K24" s="31" t="str">
        <f t="shared" si="2"/>
        <v xml:space="preserve"> </v>
      </c>
      <c r="L24" s="31" t="e">
        <f>+IF(#REF!=" "," ",IF(#REF!=#REF!,0,IF(#REF!=#REF!,0,1)))</f>
        <v>#REF!</v>
      </c>
      <c r="M24" s="31"/>
      <c r="N24" s="31"/>
      <c r="O24" s="31"/>
      <c r="P24" s="31"/>
    </row>
    <row r="25" spans="2:16" ht="25" x14ac:dyDescent="0.25">
      <c r="B25" s="284"/>
      <c r="C25" s="285"/>
      <c r="D25" s="138" t="s">
        <v>408</v>
      </c>
      <c r="E25" s="137"/>
      <c r="F25" s="135" t="str">
        <f t="shared" si="3"/>
        <v xml:space="preserve"> </v>
      </c>
      <c r="G25" s="135" t="str">
        <f t="shared" si="0"/>
        <v xml:space="preserve"> </v>
      </c>
      <c r="H25" s="136" t="str">
        <f t="shared" si="1"/>
        <v xml:space="preserve"> </v>
      </c>
      <c r="I25" s="183"/>
      <c r="J25" s="31"/>
      <c r="K25" s="31" t="str">
        <f t="shared" si="2"/>
        <v xml:space="preserve"> </v>
      </c>
      <c r="L25" s="31" t="e">
        <f>+IF(#REF!=" "," ",IF(#REF!=#REF!,0,IF(#REF!=#REF!,0,1)))</f>
        <v>#REF!</v>
      </c>
      <c r="M25" s="31"/>
      <c r="N25" s="31"/>
      <c r="O25" s="31"/>
      <c r="P25" s="31"/>
    </row>
    <row r="26" spans="2:16" ht="37.5" x14ac:dyDescent="0.25">
      <c r="B26" s="284"/>
      <c r="C26" s="285"/>
      <c r="D26" s="138" t="s">
        <v>409</v>
      </c>
      <c r="E26" s="137"/>
      <c r="F26" s="135"/>
      <c r="G26" s="135" t="str">
        <f t="shared" si="0"/>
        <v xml:space="preserve"> </v>
      </c>
      <c r="H26" s="136" t="str">
        <f t="shared" si="1"/>
        <v xml:space="preserve"> </v>
      </c>
      <c r="I26" s="183"/>
      <c r="J26" s="31"/>
      <c r="K26" s="31">
        <f t="shared" si="2"/>
        <v>1</v>
      </c>
      <c r="L26" s="31" t="e">
        <f>+IF(#REF!=" "," ",IF(#REF!=#REF!,0,IF(#REF!=#REF!,0,1)))</f>
        <v>#REF!</v>
      </c>
      <c r="M26" s="31"/>
      <c r="N26" s="31"/>
      <c r="O26" s="31"/>
      <c r="P26" s="31"/>
    </row>
    <row r="27" spans="2:16" ht="37.5" x14ac:dyDescent="0.25">
      <c r="B27" s="284"/>
      <c r="C27" s="285"/>
      <c r="D27" s="138" t="s">
        <v>410</v>
      </c>
      <c r="E27" s="137"/>
      <c r="F27" s="135"/>
      <c r="G27" s="135" t="str">
        <f t="shared" si="0"/>
        <v xml:space="preserve"> </v>
      </c>
      <c r="H27" s="136" t="str">
        <f t="shared" si="1"/>
        <v xml:space="preserve"> </v>
      </c>
      <c r="I27" s="183"/>
      <c r="J27" s="31"/>
      <c r="K27" s="31">
        <f t="shared" si="2"/>
        <v>1</v>
      </c>
      <c r="L27" s="31" t="e">
        <f>+IF(#REF!=" "," ",IF(#REF!=#REF!,0,IF(#REF!=#REF!,0,1)))</f>
        <v>#REF!</v>
      </c>
      <c r="M27" s="31"/>
      <c r="N27" s="31"/>
      <c r="O27" s="31"/>
      <c r="P27" s="31"/>
    </row>
    <row r="28" spans="2:16" ht="12.5" x14ac:dyDescent="0.25">
      <c r="B28" s="284"/>
      <c r="C28" s="285"/>
      <c r="D28" s="138" t="s">
        <v>411</v>
      </c>
      <c r="E28" s="137"/>
      <c r="F28" s="135" t="str">
        <f t="shared" si="3"/>
        <v xml:space="preserve"> </v>
      </c>
      <c r="G28" s="135" t="str">
        <f t="shared" si="0"/>
        <v xml:space="preserve"> </v>
      </c>
      <c r="H28" s="136" t="str">
        <f t="shared" si="1"/>
        <v xml:space="preserve"> </v>
      </c>
      <c r="I28" s="183"/>
      <c r="J28" s="31"/>
      <c r="K28" s="31" t="str">
        <f t="shared" si="2"/>
        <v xml:space="preserve"> </v>
      </c>
      <c r="L28" s="31" t="e">
        <f>+IF(#REF!=" "," ",IF(#REF!=#REF!,0,IF(#REF!=#REF!,0,1)))</f>
        <v>#REF!</v>
      </c>
      <c r="M28" s="31"/>
      <c r="N28" s="31"/>
      <c r="O28" s="31"/>
      <c r="P28" s="31"/>
    </row>
    <row r="29" spans="2:16" ht="12.5" x14ac:dyDescent="0.25">
      <c r="B29" s="284"/>
      <c r="C29" s="285"/>
      <c r="D29" s="138" t="s">
        <v>412</v>
      </c>
      <c r="E29" s="137"/>
      <c r="F29" s="135" t="str">
        <f t="shared" si="3"/>
        <v xml:space="preserve"> </v>
      </c>
      <c r="G29" s="135" t="str">
        <f t="shared" si="0"/>
        <v xml:space="preserve"> </v>
      </c>
      <c r="H29" s="136" t="str">
        <f t="shared" si="1"/>
        <v xml:space="preserve"> </v>
      </c>
      <c r="I29" s="183"/>
      <c r="J29" s="31"/>
      <c r="K29" s="31" t="str">
        <f t="shared" si="2"/>
        <v xml:space="preserve"> </v>
      </c>
      <c r="L29" s="31" t="e">
        <f>+IF(#REF!=" "," ",IF(#REF!=#REF!,0,IF(#REF!=#REF!,0,1)))</f>
        <v>#REF!</v>
      </c>
      <c r="M29" s="31"/>
      <c r="N29" s="31"/>
      <c r="O29" s="31"/>
      <c r="P29" s="31"/>
    </row>
    <row r="30" spans="2:16" ht="25" x14ac:dyDescent="0.25">
      <c r="B30" s="284"/>
      <c r="C30" s="285"/>
      <c r="D30" s="138" t="s">
        <v>413</v>
      </c>
      <c r="E30" s="137"/>
      <c r="F30" s="135"/>
      <c r="G30" s="135"/>
      <c r="H30" s="136" t="str">
        <f t="shared" si="1"/>
        <v xml:space="preserve"> </v>
      </c>
      <c r="I30" s="183"/>
      <c r="J30" s="31"/>
      <c r="K30" s="31">
        <f t="shared" si="2"/>
        <v>1</v>
      </c>
      <c r="L30" s="31" t="e">
        <f>+IF(#REF!=" "," ",IF(#REF!=#REF!,0,IF(#REF!=#REF!,0,1)))</f>
        <v>#REF!</v>
      </c>
      <c r="M30" s="31"/>
      <c r="N30" s="31"/>
      <c r="O30" s="31"/>
      <c r="P30" s="31"/>
    </row>
    <row r="31" spans="2:16" ht="62.5" x14ac:dyDescent="0.25">
      <c r="B31" s="284"/>
      <c r="C31" s="285"/>
      <c r="D31" s="138" t="s">
        <v>414</v>
      </c>
      <c r="E31" s="137"/>
      <c r="F31" s="135"/>
      <c r="G31" s="135" t="str">
        <f t="shared" si="0"/>
        <v xml:space="preserve"> </v>
      </c>
      <c r="H31" s="136" t="str">
        <f t="shared" si="1"/>
        <v xml:space="preserve"> </v>
      </c>
      <c r="I31" s="183"/>
      <c r="J31" s="31"/>
      <c r="K31" s="31">
        <f t="shared" si="2"/>
        <v>1</v>
      </c>
      <c r="L31" s="31" t="e">
        <f>+IF(#REF!=" "," ",IF(#REF!=#REF!,0,IF(#REF!=#REF!,0,1)))</f>
        <v>#REF!</v>
      </c>
      <c r="M31" s="31"/>
      <c r="N31" s="31"/>
      <c r="O31" s="31"/>
      <c r="P31" s="31"/>
    </row>
    <row r="32" spans="2:16" ht="37.5" x14ac:dyDescent="0.25">
      <c r="B32" s="284"/>
      <c r="C32" s="285"/>
      <c r="D32" s="138" t="s">
        <v>415</v>
      </c>
      <c r="E32" s="137"/>
      <c r="F32" s="135"/>
      <c r="G32" s="135" t="str">
        <f t="shared" si="0"/>
        <v xml:space="preserve"> </v>
      </c>
      <c r="H32" s="136" t="str">
        <f t="shared" si="1"/>
        <v xml:space="preserve"> </v>
      </c>
      <c r="I32" s="183"/>
      <c r="J32" s="31"/>
      <c r="K32" s="31">
        <f t="shared" si="2"/>
        <v>1</v>
      </c>
      <c r="L32" s="31" t="e">
        <f>+IF(#REF!=" "," ",IF(#REF!=#REF!,0,IF(#REF!=#REF!,0,1)))</f>
        <v>#REF!</v>
      </c>
      <c r="M32" s="31"/>
      <c r="N32" s="31"/>
      <c r="O32" s="31"/>
      <c r="P32" s="31"/>
    </row>
    <row r="33" spans="2:16" ht="25" x14ac:dyDescent="0.25">
      <c r="B33" s="284"/>
      <c r="C33" s="285"/>
      <c r="D33" s="138" t="s">
        <v>416</v>
      </c>
      <c r="E33" s="134"/>
      <c r="F33" s="135"/>
      <c r="G33" s="135" t="str">
        <f t="shared" si="0"/>
        <v xml:space="preserve"> </v>
      </c>
      <c r="H33" s="136" t="str">
        <f t="shared" si="1"/>
        <v xml:space="preserve"> </v>
      </c>
      <c r="I33" s="183"/>
      <c r="J33" s="31"/>
      <c r="K33" s="31">
        <f t="shared" si="2"/>
        <v>1</v>
      </c>
      <c r="L33" s="31" t="e">
        <f>+IF(#REF!=" "," ",IF(#REF!=#REF!,0,IF(#REF!=#REF!,0,1)))</f>
        <v>#REF!</v>
      </c>
      <c r="M33" s="31"/>
      <c r="N33" s="31"/>
      <c r="O33" s="31"/>
      <c r="P33" s="31"/>
    </row>
    <row r="34" spans="2:16" ht="37.5" x14ac:dyDescent="0.25">
      <c r="B34" s="284"/>
      <c r="C34" s="285"/>
      <c r="D34" s="138" t="s">
        <v>417</v>
      </c>
      <c r="E34" s="137"/>
      <c r="F34" s="135" t="str">
        <f t="shared" ref="F34:F56" si="4">+IF($D$8=$F$17, $F$13, " ")</f>
        <v xml:space="preserve"> </v>
      </c>
      <c r="G34" s="135" t="str">
        <f t="shared" si="0"/>
        <v xml:space="preserve"> </v>
      </c>
      <c r="H34" s="136" t="str">
        <f t="shared" si="1"/>
        <v xml:space="preserve"> </v>
      </c>
      <c r="I34" s="183"/>
      <c r="J34" s="31"/>
      <c r="K34" s="31" t="str">
        <f t="shared" si="2"/>
        <v xml:space="preserve"> </v>
      </c>
      <c r="L34" s="31" t="e">
        <f>+IF(#REF!=" "," ",IF(#REF!=#REF!,0,IF(#REF!=#REF!,0,1)))</f>
        <v>#REF!</v>
      </c>
      <c r="M34" s="31"/>
      <c r="N34" s="31"/>
      <c r="O34" s="31"/>
      <c r="P34" s="31"/>
    </row>
    <row r="35" spans="2:16" ht="25" x14ac:dyDescent="0.25">
      <c r="B35" s="284"/>
      <c r="C35" s="285"/>
      <c r="D35" s="138" t="s">
        <v>418</v>
      </c>
      <c r="E35" s="137"/>
      <c r="F35" s="135" t="str">
        <f t="shared" si="4"/>
        <v xml:space="preserve"> </v>
      </c>
      <c r="G35" s="135" t="str">
        <f t="shared" si="0"/>
        <v xml:space="preserve"> </v>
      </c>
      <c r="H35" s="136" t="str">
        <f t="shared" si="1"/>
        <v xml:space="preserve"> </v>
      </c>
      <c r="I35" s="183"/>
      <c r="J35" s="31"/>
      <c r="K35" s="31" t="str">
        <f t="shared" si="2"/>
        <v xml:space="preserve"> </v>
      </c>
      <c r="L35" s="31" t="e">
        <f>+IF(#REF!=" "," ",IF(#REF!=#REF!,0,IF(#REF!=#REF!,0,1)))</f>
        <v>#REF!</v>
      </c>
      <c r="M35" s="31"/>
      <c r="N35" s="31"/>
      <c r="O35" s="31"/>
      <c r="P35" s="31"/>
    </row>
    <row r="36" spans="2:16" ht="37.5" x14ac:dyDescent="0.25">
      <c r="B36" s="284"/>
      <c r="C36" s="285"/>
      <c r="D36" s="138" t="s">
        <v>419</v>
      </c>
      <c r="E36" s="137"/>
      <c r="F36" s="135" t="str">
        <f t="shared" si="4"/>
        <v xml:space="preserve"> </v>
      </c>
      <c r="G36" s="135" t="str">
        <f t="shared" si="0"/>
        <v xml:space="preserve"> </v>
      </c>
      <c r="H36" s="136" t="str">
        <f t="shared" si="1"/>
        <v xml:space="preserve"> </v>
      </c>
      <c r="I36" s="183"/>
      <c r="J36" s="31"/>
      <c r="K36" s="31" t="str">
        <f t="shared" si="2"/>
        <v xml:space="preserve"> </v>
      </c>
      <c r="L36" s="31" t="e">
        <f>+IF(#REF!=" "," ",IF(#REF!=#REF!,0,IF(#REF!=#REF!,0,1)))</f>
        <v>#REF!</v>
      </c>
      <c r="M36" s="31"/>
      <c r="N36" s="31"/>
      <c r="O36" s="31"/>
      <c r="P36" s="31"/>
    </row>
    <row r="37" spans="2:16" ht="12.5" x14ac:dyDescent="0.25">
      <c r="B37" s="284"/>
      <c r="C37" s="285"/>
      <c r="D37" s="138" t="s">
        <v>420</v>
      </c>
      <c r="E37" s="137"/>
      <c r="F37" s="135" t="str">
        <f t="shared" si="4"/>
        <v xml:space="preserve"> </v>
      </c>
      <c r="G37" s="135" t="str">
        <f t="shared" si="0"/>
        <v xml:space="preserve"> </v>
      </c>
      <c r="H37" s="136" t="str">
        <f t="shared" si="1"/>
        <v xml:space="preserve"> </v>
      </c>
      <c r="I37" s="183"/>
      <c r="J37" s="31"/>
      <c r="K37" s="31" t="str">
        <f t="shared" si="2"/>
        <v xml:space="preserve"> </v>
      </c>
      <c r="L37" s="31" t="e">
        <f>+IF(#REF!=" "," ",IF(#REF!=#REF!,0,IF(#REF!=#REF!,0,1)))</f>
        <v>#REF!</v>
      </c>
      <c r="M37" s="31"/>
      <c r="N37" s="31"/>
      <c r="O37" s="31"/>
      <c r="P37" s="31"/>
    </row>
    <row r="38" spans="2:16" ht="37.5" x14ac:dyDescent="0.25">
      <c r="B38" s="284"/>
      <c r="C38" s="285"/>
      <c r="D38" s="138" t="s">
        <v>1213</v>
      </c>
      <c r="E38" s="134"/>
      <c r="F38" s="135" t="str">
        <f t="shared" si="4"/>
        <v xml:space="preserve"> </v>
      </c>
      <c r="G38" s="135" t="str">
        <f t="shared" si="0"/>
        <v xml:space="preserve"> </v>
      </c>
      <c r="H38" s="136" t="str">
        <f t="shared" si="1"/>
        <v xml:space="preserve"> </v>
      </c>
      <c r="I38" s="183"/>
      <c r="J38" s="31"/>
      <c r="K38" s="31" t="str">
        <f t="shared" si="2"/>
        <v xml:space="preserve"> </v>
      </c>
      <c r="L38" s="31" t="e">
        <f>+IF(#REF!=" "," ",IF(#REF!=#REF!,0,IF(#REF!=#REF!,0,1)))</f>
        <v>#REF!</v>
      </c>
      <c r="M38" s="31"/>
      <c r="N38" s="31"/>
      <c r="O38" s="31"/>
      <c r="P38" s="31"/>
    </row>
    <row r="39" spans="2:16" ht="37.5" x14ac:dyDescent="0.25">
      <c r="B39" s="284"/>
      <c r="C39" s="285"/>
      <c r="D39" s="138" t="s">
        <v>1214</v>
      </c>
      <c r="E39" s="134"/>
      <c r="F39" s="135" t="str">
        <f t="shared" si="4"/>
        <v xml:space="preserve"> </v>
      </c>
      <c r="G39" s="135" t="str">
        <f t="shared" si="0"/>
        <v xml:space="preserve"> </v>
      </c>
      <c r="H39" s="136" t="str">
        <f t="shared" si="1"/>
        <v xml:space="preserve"> </v>
      </c>
      <c r="I39" s="183"/>
      <c r="J39" s="31"/>
      <c r="K39" s="31" t="str">
        <f t="shared" si="2"/>
        <v xml:space="preserve"> </v>
      </c>
      <c r="L39" s="31" t="e">
        <f>+IF(#REF!=" "," ",IF(#REF!=#REF!,0,IF(#REF!=#REF!,0,1)))</f>
        <v>#REF!</v>
      </c>
      <c r="M39" s="31"/>
      <c r="N39" s="31"/>
      <c r="O39" s="31"/>
      <c r="P39" s="31"/>
    </row>
    <row r="40" spans="2:16" ht="37.5" x14ac:dyDescent="0.25">
      <c r="B40" s="284"/>
      <c r="C40" s="285"/>
      <c r="D40" s="138" t="s">
        <v>1215</v>
      </c>
      <c r="E40" s="134"/>
      <c r="F40" s="135" t="str">
        <f t="shared" si="4"/>
        <v xml:space="preserve"> </v>
      </c>
      <c r="G40" s="135" t="str">
        <f t="shared" ref="G40:G56" si="5">+IF($F40="Nee, geheel niet van toepassing", "Maatregel n.v.t.", " ")</f>
        <v xml:space="preserve"> </v>
      </c>
      <c r="H40" s="136" t="str">
        <f t="shared" si="1"/>
        <v xml:space="preserve"> </v>
      </c>
      <c r="I40" s="183"/>
      <c r="J40" s="31"/>
      <c r="K40" s="31" t="str">
        <f t="shared" si="2"/>
        <v xml:space="preserve"> </v>
      </c>
      <c r="L40" s="31" t="e">
        <f>+IF(#REF!=" "," ",IF(#REF!=#REF!,0,IF(#REF!=#REF!,0,1)))</f>
        <v>#REF!</v>
      </c>
      <c r="M40" s="31"/>
      <c r="N40" s="31"/>
      <c r="O40" s="31"/>
      <c r="P40" s="31"/>
    </row>
    <row r="41" spans="2:16" ht="25" x14ac:dyDescent="0.25">
      <c r="B41" s="284"/>
      <c r="C41" s="285"/>
      <c r="D41" s="138" t="s">
        <v>1216</v>
      </c>
      <c r="E41" s="137"/>
      <c r="F41" s="135" t="str">
        <f t="shared" si="4"/>
        <v xml:space="preserve"> </v>
      </c>
      <c r="G41" s="135" t="str">
        <f t="shared" si="5"/>
        <v xml:space="preserve"> </v>
      </c>
      <c r="H41" s="136" t="str">
        <f t="shared" si="1"/>
        <v xml:space="preserve"> </v>
      </c>
      <c r="I41" s="183"/>
      <c r="J41" s="31"/>
      <c r="K41" s="31" t="str">
        <f t="shared" si="2"/>
        <v xml:space="preserve"> </v>
      </c>
      <c r="L41" s="31" t="e">
        <f>+IF(#REF!=" "," ",IF(#REF!=#REF!,0,IF(#REF!=#REF!,0,1)))</f>
        <v>#REF!</v>
      </c>
      <c r="M41" s="31"/>
      <c r="N41" s="31"/>
      <c r="O41" s="31"/>
      <c r="P41" s="31"/>
    </row>
    <row r="42" spans="2:16" ht="50" x14ac:dyDescent="0.25">
      <c r="B42" s="284"/>
      <c r="C42" s="285"/>
      <c r="D42" s="138" t="s">
        <v>1217</v>
      </c>
      <c r="E42" s="137"/>
      <c r="F42" s="135" t="str">
        <f t="shared" si="4"/>
        <v xml:space="preserve"> </v>
      </c>
      <c r="G42" s="135" t="str">
        <f t="shared" si="5"/>
        <v xml:space="preserve"> </v>
      </c>
      <c r="H42" s="136" t="str">
        <f t="shared" si="1"/>
        <v xml:space="preserve"> </v>
      </c>
      <c r="I42" s="183"/>
      <c r="J42" s="31"/>
      <c r="K42" s="31" t="str">
        <f t="shared" si="2"/>
        <v xml:space="preserve"> </v>
      </c>
      <c r="L42" s="31" t="e">
        <f>+IF(#REF!=" "," ",IF(#REF!=#REF!,0,IF(#REF!=#REF!,0,1)))</f>
        <v>#REF!</v>
      </c>
      <c r="M42" s="31"/>
      <c r="N42" s="31"/>
      <c r="O42" s="31"/>
      <c r="P42" s="31"/>
    </row>
    <row r="43" spans="2:16" ht="25" x14ac:dyDescent="0.25">
      <c r="B43" s="284"/>
      <c r="C43" s="285"/>
      <c r="D43" s="138" t="s">
        <v>591</v>
      </c>
      <c r="E43" s="137"/>
      <c r="F43" s="135" t="str">
        <f t="shared" si="4"/>
        <v xml:space="preserve"> </v>
      </c>
      <c r="G43" s="135" t="str">
        <f t="shared" si="5"/>
        <v xml:space="preserve"> </v>
      </c>
      <c r="H43" s="136" t="str">
        <f t="shared" si="1"/>
        <v xml:space="preserve"> </v>
      </c>
      <c r="I43" s="183"/>
      <c r="J43" s="31"/>
      <c r="K43" s="31" t="str">
        <f t="shared" si="2"/>
        <v xml:space="preserve"> </v>
      </c>
      <c r="L43" s="31" t="e">
        <f>+IF(#REF!=" "," ",IF(#REF!=#REF!,0,IF(#REF!=#REF!,0,1)))</f>
        <v>#REF!</v>
      </c>
      <c r="M43" s="31"/>
      <c r="N43" s="31"/>
      <c r="O43" s="31"/>
      <c r="P43" s="31"/>
    </row>
    <row r="44" spans="2:16" ht="25" x14ac:dyDescent="0.25">
      <c r="B44" s="284"/>
      <c r="C44" s="285"/>
      <c r="D44" s="138" t="s">
        <v>592</v>
      </c>
      <c r="E44" s="137"/>
      <c r="F44" s="135" t="str">
        <f t="shared" si="4"/>
        <v xml:space="preserve"> </v>
      </c>
      <c r="G44" s="135" t="str">
        <f t="shared" si="5"/>
        <v xml:space="preserve"> </v>
      </c>
      <c r="H44" s="136" t="str">
        <f t="shared" si="1"/>
        <v xml:space="preserve"> </v>
      </c>
      <c r="I44" s="183"/>
      <c r="J44" s="31"/>
      <c r="K44" s="31" t="str">
        <f t="shared" si="2"/>
        <v xml:space="preserve"> </v>
      </c>
      <c r="L44" s="31" t="e">
        <f>+IF(#REF!=" "," ",IF(#REF!=#REF!,0,IF(#REF!=#REF!,0,1)))</f>
        <v>#REF!</v>
      </c>
      <c r="M44" s="31"/>
      <c r="N44" s="31"/>
      <c r="O44" s="31"/>
      <c r="P44" s="31"/>
    </row>
    <row r="45" spans="2:16" ht="13" x14ac:dyDescent="0.25">
      <c r="B45" s="284"/>
      <c r="C45" s="285"/>
      <c r="D45" s="138" t="s">
        <v>593</v>
      </c>
      <c r="E45" s="134"/>
      <c r="F45" s="135" t="str">
        <f t="shared" si="4"/>
        <v xml:space="preserve"> </v>
      </c>
      <c r="G45" s="135" t="str">
        <f t="shared" si="5"/>
        <v xml:space="preserve"> </v>
      </c>
      <c r="H45" s="136" t="str">
        <f t="shared" si="1"/>
        <v xml:space="preserve"> </v>
      </c>
      <c r="I45" s="183"/>
      <c r="J45" s="31"/>
      <c r="K45" s="31" t="str">
        <f t="shared" si="2"/>
        <v xml:space="preserve"> </v>
      </c>
      <c r="L45" s="31" t="e">
        <f>+IF(#REF!=" "," ",IF(#REF!=#REF!,0,IF(#REF!=#REF!,0,1)))</f>
        <v>#REF!</v>
      </c>
      <c r="M45" s="31"/>
      <c r="N45" s="31"/>
      <c r="O45" s="31"/>
      <c r="P45" s="31"/>
    </row>
    <row r="46" spans="2:16" ht="12.5" x14ac:dyDescent="0.25">
      <c r="B46" s="284"/>
      <c r="C46" s="285"/>
      <c r="D46" s="138" t="s">
        <v>594</v>
      </c>
      <c r="E46" s="137"/>
      <c r="F46" s="135" t="str">
        <f t="shared" si="4"/>
        <v xml:space="preserve"> </v>
      </c>
      <c r="G46" s="135" t="str">
        <f t="shared" si="5"/>
        <v xml:space="preserve"> </v>
      </c>
      <c r="H46" s="136" t="str">
        <f t="shared" si="1"/>
        <v xml:space="preserve"> </v>
      </c>
      <c r="I46" s="183"/>
      <c r="J46" s="31"/>
      <c r="K46" s="31" t="str">
        <f t="shared" si="2"/>
        <v xml:space="preserve"> </v>
      </c>
      <c r="L46" s="31" t="e">
        <f>+IF(#REF!=" "," ",IF(#REF!=#REF!,0,IF(#REF!=#REF!,0,1)))</f>
        <v>#REF!</v>
      </c>
      <c r="M46" s="31"/>
      <c r="N46" s="31"/>
      <c r="O46" s="31"/>
      <c r="P46" s="31"/>
    </row>
    <row r="47" spans="2:16" ht="25" x14ac:dyDescent="0.25">
      <c r="B47" s="284"/>
      <c r="C47" s="285"/>
      <c r="D47" s="138" t="s">
        <v>595</v>
      </c>
      <c r="E47" s="137"/>
      <c r="F47" s="135" t="str">
        <f t="shared" si="4"/>
        <v xml:space="preserve"> </v>
      </c>
      <c r="G47" s="135" t="str">
        <f t="shared" si="5"/>
        <v xml:space="preserve"> </v>
      </c>
      <c r="H47" s="136" t="str">
        <f t="shared" si="1"/>
        <v xml:space="preserve"> </v>
      </c>
      <c r="I47" s="183"/>
      <c r="J47" s="31"/>
      <c r="K47" s="31" t="str">
        <f t="shared" si="2"/>
        <v xml:space="preserve"> </v>
      </c>
      <c r="L47" s="31" t="e">
        <f>+IF(#REF!=" "," ",IF(#REF!=#REF!,0,IF(#REF!=#REF!,0,1)))</f>
        <v>#REF!</v>
      </c>
      <c r="M47" s="31"/>
      <c r="N47" s="31"/>
      <c r="O47" s="31"/>
      <c r="P47" s="31"/>
    </row>
    <row r="48" spans="2:16" ht="50" x14ac:dyDescent="0.25">
      <c r="B48" s="284"/>
      <c r="C48" s="285"/>
      <c r="D48" s="138" t="s">
        <v>596</v>
      </c>
      <c r="E48" s="137"/>
      <c r="F48" s="135" t="str">
        <f t="shared" si="4"/>
        <v xml:space="preserve"> </v>
      </c>
      <c r="G48" s="135" t="str">
        <f t="shared" si="5"/>
        <v xml:space="preserve"> </v>
      </c>
      <c r="H48" s="136" t="str">
        <f t="shared" si="1"/>
        <v xml:space="preserve"> </v>
      </c>
      <c r="I48" s="183"/>
      <c r="J48" s="31"/>
      <c r="K48" s="31" t="str">
        <f t="shared" si="2"/>
        <v xml:space="preserve"> </v>
      </c>
      <c r="L48" s="31" t="e">
        <f>+IF(#REF!=" "," ",IF(#REF!=#REF!,0,IF(#REF!=#REF!,0,1)))</f>
        <v>#REF!</v>
      </c>
      <c r="M48" s="31"/>
      <c r="N48" s="31"/>
      <c r="O48" s="31"/>
      <c r="P48" s="31"/>
    </row>
    <row r="49" spans="2:16" ht="12.5" x14ac:dyDescent="0.25">
      <c r="B49" s="284"/>
      <c r="C49" s="285"/>
      <c r="D49" s="138" t="s">
        <v>597</v>
      </c>
      <c r="E49" s="137"/>
      <c r="F49" s="135" t="str">
        <f t="shared" si="4"/>
        <v xml:space="preserve"> </v>
      </c>
      <c r="G49" s="135" t="str">
        <f t="shared" si="5"/>
        <v xml:space="preserve"> </v>
      </c>
      <c r="H49" s="136" t="str">
        <f t="shared" si="1"/>
        <v xml:space="preserve"> </v>
      </c>
      <c r="I49" s="183"/>
      <c r="J49" s="31"/>
      <c r="K49" s="31" t="str">
        <f t="shared" si="2"/>
        <v xml:space="preserve"> </v>
      </c>
      <c r="L49" s="31" t="e">
        <f>+IF(#REF!=" "," ",IF(#REF!=#REF!,0,IF(#REF!=#REF!,0,1)))</f>
        <v>#REF!</v>
      </c>
      <c r="M49" s="31"/>
      <c r="N49" s="31"/>
      <c r="O49" s="31"/>
      <c r="P49" s="31"/>
    </row>
    <row r="50" spans="2:16" ht="12.5" x14ac:dyDescent="0.25">
      <c r="B50" s="284"/>
      <c r="C50" s="285"/>
      <c r="D50" s="138" t="s">
        <v>598</v>
      </c>
      <c r="E50" s="137"/>
      <c r="F50" s="135" t="str">
        <f t="shared" si="4"/>
        <v xml:space="preserve"> </v>
      </c>
      <c r="G50" s="135" t="str">
        <f t="shared" si="5"/>
        <v xml:space="preserve"> </v>
      </c>
      <c r="H50" s="136" t="str">
        <f t="shared" si="1"/>
        <v xml:space="preserve"> </v>
      </c>
      <c r="I50" s="183"/>
      <c r="J50" s="31"/>
      <c r="K50" s="31" t="str">
        <f t="shared" si="2"/>
        <v xml:space="preserve"> </v>
      </c>
      <c r="L50" s="31" t="e">
        <f>+IF(#REF!=" "," ",IF(#REF!=#REF!,0,IF(#REF!=#REF!,0,1)))</f>
        <v>#REF!</v>
      </c>
      <c r="M50" s="31"/>
      <c r="N50" s="31"/>
      <c r="O50" s="31"/>
      <c r="P50" s="31"/>
    </row>
    <row r="51" spans="2:16" ht="12.5" x14ac:dyDescent="0.25">
      <c r="B51" s="284"/>
      <c r="C51" s="285"/>
      <c r="D51" s="138" t="s">
        <v>599</v>
      </c>
      <c r="E51" s="137"/>
      <c r="F51" s="135" t="str">
        <f t="shared" si="4"/>
        <v xml:space="preserve"> </v>
      </c>
      <c r="G51" s="135" t="str">
        <f t="shared" si="5"/>
        <v xml:space="preserve"> </v>
      </c>
      <c r="H51" s="136" t="str">
        <f t="shared" si="1"/>
        <v xml:space="preserve"> </v>
      </c>
      <c r="I51" s="183"/>
      <c r="J51" s="31"/>
      <c r="K51" s="31" t="str">
        <f t="shared" si="2"/>
        <v xml:space="preserve"> </v>
      </c>
      <c r="L51" s="31" t="e">
        <f>+IF(#REF!=" "," ",IF(#REF!=#REF!,0,IF(#REF!=#REF!,0,1)))</f>
        <v>#REF!</v>
      </c>
      <c r="M51" s="31"/>
      <c r="N51" s="31"/>
      <c r="O51" s="31"/>
      <c r="P51" s="31"/>
    </row>
    <row r="52" spans="2:16" ht="12.5" x14ac:dyDescent="0.25">
      <c r="B52" s="284"/>
      <c r="C52" s="285"/>
      <c r="D52" s="138" t="s">
        <v>600</v>
      </c>
      <c r="E52" s="137"/>
      <c r="F52" s="135" t="str">
        <f t="shared" si="4"/>
        <v xml:space="preserve"> </v>
      </c>
      <c r="G52" s="135" t="str">
        <f t="shared" si="5"/>
        <v xml:space="preserve"> </v>
      </c>
      <c r="H52" s="136" t="str">
        <f t="shared" si="1"/>
        <v xml:space="preserve"> </v>
      </c>
      <c r="I52" s="183"/>
      <c r="J52" s="31"/>
      <c r="K52" s="31" t="str">
        <f t="shared" si="2"/>
        <v xml:space="preserve"> </v>
      </c>
      <c r="L52" s="31" t="e">
        <f>+IF(#REF!=" "," ",IF(#REF!=#REF!,0,IF(#REF!=#REF!,0,1)))</f>
        <v>#REF!</v>
      </c>
      <c r="M52" s="31"/>
      <c r="N52" s="31"/>
      <c r="O52" s="31"/>
      <c r="P52" s="31"/>
    </row>
    <row r="53" spans="2:16" ht="12.5" x14ac:dyDescent="0.25">
      <c r="B53" s="284"/>
      <c r="C53" s="285"/>
      <c r="D53" s="138" t="s">
        <v>601</v>
      </c>
      <c r="E53" s="137"/>
      <c r="F53" s="135" t="str">
        <f t="shared" si="4"/>
        <v xml:space="preserve"> </v>
      </c>
      <c r="G53" s="135" t="str">
        <f t="shared" si="5"/>
        <v xml:space="preserve"> </v>
      </c>
      <c r="H53" s="136" t="str">
        <f t="shared" si="1"/>
        <v xml:space="preserve"> </v>
      </c>
      <c r="I53" s="183"/>
      <c r="J53" s="31"/>
      <c r="K53" s="31" t="str">
        <f t="shared" si="2"/>
        <v xml:space="preserve"> </v>
      </c>
      <c r="L53" s="31" t="e">
        <f>+IF(#REF!=" "," ",IF(#REF!=#REF!,0,IF(#REF!=#REF!,0,1)))</f>
        <v>#REF!</v>
      </c>
      <c r="M53" s="31"/>
      <c r="N53" s="31"/>
      <c r="O53" s="31"/>
      <c r="P53" s="31"/>
    </row>
    <row r="54" spans="2:16" ht="12.5" x14ac:dyDescent="0.25">
      <c r="B54" s="284"/>
      <c r="C54" s="285"/>
      <c r="D54" s="138" t="s">
        <v>602</v>
      </c>
      <c r="E54" s="137"/>
      <c r="F54" s="135" t="str">
        <f t="shared" si="4"/>
        <v xml:space="preserve"> </v>
      </c>
      <c r="G54" s="135" t="str">
        <f t="shared" si="5"/>
        <v xml:space="preserve"> </v>
      </c>
      <c r="H54" s="136" t="str">
        <f t="shared" si="1"/>
        <v xml:space="preserve"> </v>
      </c>
      <c r="I54" s="183"/>
      <c r="J54" s="31"/>
      <c r="K54" s="31" t="str">
        <f t="shared" si="2"/>
        <v xml:space="preserve"> </v>
      </c>
      <c r="L54" s="31" t="e">
        <f>+IF(#REF!=" "," ",IF(#REF!=#REF!,0,IF(#REF!=#REF!,0,1)))</f>
        <v>#REF!</v>
      </c>
      <c r="M54" s="31"/>
      <c r="N54" s="31"/>
      <c r="O54" s="31"/>
      <c r="P54" s="31"/>
    </row>
    <row r="55" spans="2:16" ht="12.5" x14ac:dyDescent="0.25">
      <c r="B55" s="284"/>
      <c r="C55" s="285"/>
      <c r="D55" s="138" t="s">
        <v>603</v>
      </c>
      <c r="E55" s="137"/>
      <c r="F55" s="135" t="str">
        <f t="shared" si="4"/>
        <v xml:space="preserve"> </v>
      </c>
      <c r="G55" s="135" t="str">
        <f t="shared" si="5"/>
        <v xml:space="preserve"> </v>
      </c>
      <c r="H55" s="136" t="str">
        <f t="shared" si="1"/>
        <v xml:space="preserve"> </v>
      </c>
      <c r="I55" s="183"/>
      <c r="J55" s="31"/>
      <c r="K55" s="31" t="str">
        <f t="shared" si="2"/>
        <v xml:space="preserve"> </v>
      </c>
      <c r="L55" s="31" t="e">
        <f>+IF(#REF!=" "," ",IF(#REF!=#REF!,0,IF(#REF!=#REF!,0,1)))</f>
        <v>#REF!</v>
      </c>
      <c r="M55" s="31"/>
      <c r="N55" s="31"/>
      <c r="O55" s="31"/>
      <c r="P55" s="31"/>
    </row>
    <row r="56" spans="2:16" ht="13" x14ac:dyDescent="0.25">
      <c r="B56" s="284"/>
      <c r="C56" s="285"/>
      <c r="D56" s="138" t="s">
        <v>604</v>
      </c>
      <c r="E56" s="134"/>
      <c r="F56" s="135" t="str">
        <f t="shared" si="4"/>
        <v xml:space="preserve"> </v>
      </c>
      <c r="G56" s="135" t="str">
        <f t="shared" si="5"/>
        <v xml:space="preserve"> </v>
      </c>
      <c r="H56" s="136" t="str">
        <f t="shared" si="1"/>
        <v xml:space="preserve"> </v>
      </c>
      <c r="I56" s="183"/>
      <c r="J56" s="31"/>
      <c r="K56" s="31" t="str">
        <f t="shared" si="2"/>
        <v xml:space="preserve"> </v>
      </c>
      <c r="L56" s="31" t="e">
        <f>+IF(#REF!=" "," ",IF(#REF!=#REF!,0,IF(#REF!=#REF!,0,1)))</f>
        <v>#REF!</v>
      </c>
      <c r="M56" s="31"/>
      <c r="N56" s="31"/>
      <c r="O56" s="31"/>
      <c r="P56" s="31"/>
    </row>
    <row r="57" spans="2:16" ht="12.5" x14ac:dyDescent="0.25">
      <c r="D57" s="32"/>
      <c r="E57" s="33"/>
      <c r="F57" s="32"/>
      <c r="G57" s="32"/>
      <c r="H57" s="32"/>
      <c r="I57" s="184"/>
      <c r="J57" s="32"/>
      <c r="K57" s="32"/>
      <c r="L57" s="32"/>
      <c r="M57" s="32"/>
      <c r="N57" s="32"/>
      <c r="O57" s="32"/>
      <c r="P57" s="32"/>
    </row>
    <row r="58" spans="2:16" ht="12.5" hidden="1" x14ac:dyDescent="0.25">
      <c r="D58" s="32"/>
      <c r="E58" s="33"/>
      <c r="F58" s="32"/>
      <c r="G58" s="32"/>
      <c r="H58" s="32"/>
      <c r="I58" s="33"/>
      <c r="J58" s="32"/>
      <c r="K58" s="32"/>
      <c r="L58" s="32"/>
      <c r="M58" s="32"/>
      <c r="N58" s="32"/>
      <c r="O58" s="32"/>
      <c r="P58" s="32"/>
    </row>
    <row r="59" spans="2:16" ht="12.5" hidden="1" x14ac:dyDescent="0.25">
      <c r="D59" s="32"/>
      <c r="E59" s="33"/>
      <c r="F59" s="31"/>
      <c r="G59" s="31"/>
      <c r="H59" s="31"/>
      <c r="I59" s="34"/>
      <c r="J59" s="32"/>
      <c r="K59" s="32"/>
      <c r="L59" s="32"/>
      <c r="M59" s="32"/>
      <c r="N59" s="32"/>
      <c r="O59" s="32"/>
      <c r="P59" s="32"/>
    </row>
    <row r="60" spans="2:16" ht="12.5" hidden="1" x14ac:dyDescent="0.25">
      <c r="D60" s="32"/>
      <c r="E60" s="33"/>
      <c r="F60" s="31"/>
      <c r="G60" s="31"/>
      <c r="H60" s="31"/>
      <c r="I60" s="34"/>
      <c r="J60" s="32"/>
      <c r="K60" s="32"/>
      <c r="L60" s="32"/>
      <c r="M60" s="32"/>
      <c r="N60" s="32"/>
      <c r="O60" s="32"/>
      <c r="P60" s="32"/>
    </row>
    <row r="61" spans="2:16" ht="12.5" hidden="1" x14ac:dyDescent="0.25">
      <c r="D61" s="32"/>
      <c r="E61" s="33"/>
      <c r="F61" s="31"/>
      <c r="G61" s="31"/>
      <c r="H61" s="31"/>
      <c r="I61" s="34"/>
      <c r="J61" s="32"/>
      <c r="K61" s="32"/>
      <c r="L61" s="32"/>
      <c r="M61" s="32"/>
      <c r="N61" s="32"/>
      <c r="O61" s="32"/>
      <c r="P61" s="32"/>
    </row>
    <row r="62" spans="2:16" ht="12.5" hidden="1" x14ac:dyDescent="0.25">
      <c r="D62" s="32"/>
      <c r="E62" s="33"/>
      <c r="F62" s="31"/>
      <c r="G62" s="31"/>
      <c r="H62" s="31"/>
      <c r="I62" s="34"/>
      <c r="J62" s="32"/>
      <c r="K62" s="32"/>
      <c r="L62" s="32"/>
      <c r="M62" s="32"/>
      <c r="N62" s="32"/>
      <c r="O62" s="32"/>
      <c r="P62" s="32"/>
    </row>
    <row r="63" spans="2:16" ht="12.5" hidden="1" x14ac:dyDescent="0.25">
      <c r="D63" s="32"/>
      <c r="E63" s="33"/>
      <c r="F63" s="32"/>
      <c r="G63" s="32"/>
      <c r="H63" s="32"/>
      <c r="I63" s="33"/>
      <c r="J63" s="32"/>
      <c r="K63" s="32"/>
      <c r="L63" s="32"/>
      <c r="M63" s="32"/>
      <c r="N63" s="32"/>
      <c r="O63" s="32"/>
      <c r="P63" s="32"/>
    </row>
    <row r="64" spans="2:16" ht="12.5" hidden="1" x14ac:dyDescent="0.25">
      <c r="D64" s="32"/>
      <c r="E64" s="33"/>
      <c r="F64" s="32"/>
      <c r="G64" s="32"/>
      <c r="H64" s="32"/>
      <c r="I64" s="33"/>
      <c r="J64" s="32"/>
      <c r="K64" s="32"/>
      <c r="L64" s="32"/>
      <c r="M64" s="32"/>
      <c r="N64" s="32"/>
      <c r="O64" s="32"/>
      <c r="P64" s="32"/>
    </row>
    <row r="65" spans="2:16" s="24" customFormat="1" ht="12.5" hidden="1" x14ac:dyDescent="0.25">
      <c r="B65" s="18"/>
      <c r="C65" s="18"/>
      <c r="D65" s="34"/>
      <c r="E65" s="34"/>
      <c r="F65" s="34"/>
      <c r="G65" s="34"/>
      <c r="H65" s="34"/>
      <c r="I65" s="34"/>
      <c r="J65" s="34"/>
      <c r="K65" s="34"/>
      <c r="L65" s="34"/>
      <c r="M65" s="34"/>
      <c r="N65" s="34"/>
      <c r="O65" s="34"/>
      <c r="P65" s="34"/>
    </row>
    <row r="66" spans="2:16" s="24" customFormat="1" ht="12.5" hidden="1" x14ac:dyDescent="0.25">
      <c r="B66" s="18"/>
      <c r="C66" s="18"/>
      <c r="D66" s="34"/>
      <c r="E66" s="34"/>
      <c r="F66" s="34"/>
      <c r="G66" s="34"/>
      <c r="H66" s="34"/>
      <c r="I66" s="34"/>
      <c r="J66" s="34"/>
      <c r="K66" s="34"/>
      <c r="L66" s="34"/>
      <c r="M66" s="34"/>
      <c r="N66" s="34"/>
      <c r="O66" s="34"/>
      <c r="P66" s="34"/>
    </row>
    <row r="67" spans="2:16" s="24" customFormat="1" ht="12.5" hidden="1" x14ac:dyDescent="0.25">
      <c r="B67" s="18"/>
      <c r="C67" s="18"/>
      <c r="D67" s="34"/>
      <c r="E67" s="34"/>
      <c r="F67" s="34"/>
      <c r="G67" s="34"/>
      <c r="H67" s="34"/>
      <c r="I67" s="34"/>
      <c r="J67" s="34"/>
      <c r="K67" s="34"/>
      <c r="L67" s="34"/>
      <c r="M67" s="34"/>
      <c r="N67" s="34"/>
      <c r="O67" s="34"/>
      <c r="P67" s="34"/>
    </row>
    <row r="68" spans="2:16" s="24" customFormat="1" ht="12.5" hidden="1" x14ac:dyDescent="0.25">
      <c r="B68" s="18"/>
      <c r="C68" s="18"/>
      <c r="D68" s="34"/>
      <c r="E68" s="34"/>
      <c r="F68" s="34"/>
      <c r="G68" s="34"/>
      <c r="H68" s="34"/>
      <c r="I68" s="34"/>
      <c r="J68" s="34"/>
      <c r="K68" s="34"/>
      <c r="L68" s="34"/>
      <c r="M68" s="34"/>
      <c r="N68" s="34"/>
      <c r="O68" s="34"/>
      <c r="P68" s="34"/>
    </row>
    <row r="69" spans="2:16" s="24" customFormat="1" ht="12.5" hidden="1" x14ac:dyDescent="0.25">
      <c r="B69" s="18"/>
      <c r="C69" s="18"/>
      <c r="D69" s="34"/>
      <c r="E69" s="34"/>
      <c r="F69" s="34"/>
      <c r="G69" s="34"/>
      <c r="H69" s="34"/>
      <c r="I69" s="34"/>
      <c r="J69" s="34"/>
      <c r="K69" s="34"/>
      <c r="L69" s="34"/>
      <c r="M69" s="34"/>
      <c r="N69" s="34"/>
      <c r="O69" s="34"/>
      <c r="P69" s="34"/>
    </row>
    <row r="70" spans="2:16" s="24" customFormat="1" ht="12.5" hidden="1" x14ac:dyDescent="0.25">
      <c r="B70" s="18"/>
      <c r="C70" s="18"/>
      <c r="D70" s="34"/>
      <c r="E70" s="34"/>
      <c r="F70" s="34"/>
      <c r="G70" s="34"/>
      <c r="H70" s="34"/>
      <c r="I70" s="34"/>
      <c r="J70" s="34"/>
      <c r="K70" s="34"/>
      <c r="L70" s="34"/>
      <c r="M70" s="34"/>
      <c r="N70" s="34"/>
      <c r="O70" s="34"/>
      <c r="P70" s="34"/>
    </row>
    <row r="71" spans="2:16" s="24" customFormat="1" ht="12.5" hidden="1" x14ac:dyDescent="0.25">
      <c r="B71" s="18"/>
      <c r="C71" s="18"/>
      <c r="D71" s="34"/>
      <c r="E71" s="34"/>
      <c r="F71" s="34"/>
      <c r="G71" s="34"/>
      <c r="H71" s="34"/>
      <c r="I71" s="34"/>
      <c r="J71" s="34"/>
      <c r="K71" s="34"/>
      <c r="L71" s="34"/>
      <c r="M71" s="34"/>
      <c r="N71" s="34"/>
      <c r="O71" s="34"/>
      <c r="P71" s="34"/>
    </row>
    <row r="72" spans="2:16" s="24" customFormat="1" ht="12.5" hidden="1" x14ac:dyDescent="0.25">
      <c r="B72" s="18"/>
      <c r="C72" s="18"/>
      <c r="D72" s="34"/>
      <c r="E72" s="34"/>
      <c r="F72" s="34"/>
      <c r="G72" s="34"/>
      <c r="H72" s="34"/>
      <c r="I72" s="34"/>
      <c r="J72" s="34"/>
      <c r="K72" s="34"/>
      <c r="L72" s="34"/>
      <c r="M72" s="34"/>
      <c r="N72" s="34"/>
      <c r="O72" s="34"/>
      <c r="P72" s="34"/>
    </row>
    <row r="73" spans="2:16" s="24" customFormat="1" ht="12.5" hidden="1" x14ac:dyDescent="0.25">
      <c r="B73" s="18"/>
      <c r="C73" s="18"/>
      <c r="D73" s="34"/>
      <c r="E73" s="34"/>
      <c r="F73" s="34"/>
      <c r="G73" s="34"/>
      <c r="H73" s="34"/>
      <c r="I73" s="34"/>
      <c r="J73" s="34"/>
      <c r="K73" s="34"/>
      <c r="L73" s="34"/>
      <c r="M73" s="34"/>
      <c r="N73" s="34"/>
      <c r="O73" s="34"/>
      <c r="P73" s="34"/>
    </row>
    <row r="74" spans="2:16" s="24" customFormat="1" ht="12.5" hidden="1" x14ac:dyDescent="0.25">
      <c r="B74" s="18"/>
      <c r="C74" s="18"/>
      <c r="D74" s="34"/>
      <c r="E74" s="34"/>
      <c r="F74" s="34"/>
      <c r="G74" s="34"/>
      <c r="H74" s="34"/>
      <c r="I74" s="34"/>
      <c r="J74" s="34"/>
      <c r="K74" s="34"/>
      <c r="L74" s="34"/>
      <c r="M74" s="34"/>
      <c r="N74" s="34"/>
      <c r="O74" s="34"/>
      <c r="P74" s="34"/>
    </row>
    <row r="75" spans="2:16" s="24" customFormat="1" ht="12.5" hidden="1" x14ac:dyDescent="0.25">
      <c r="B75" s="18"/>
      <c r="C75" s="18"/>
      <c r="D75" s="34"/>
      <c r="E75" s="34"/>
      <c r="F75" s="34"/>
      <c r="G75" s="34"/>
      <c r="H75" s="34"/>
      <c r="I75" s="34"/>
      <c r="J75" s="34"/>
      <c r="K75" s="34"/>
      <c r="L75" s="34"/>
      <c r="M75" s="34"/>
      <c r="N75" s="34"/>
      <c r="O75" s="34"/>
      <c r="P75" s="34"/>
    </row>
    <row r="76" spans="2:16" s="24" customFormat="1" ht="12.5" hidden="1" x14ac:dyDescent="0.25">
      <c r="B76" s="18"/>
      <c r="C76" s="18"/>
      <c r="D76" s="34"/>
      <c r="E76" s="34"/>
      <c r="F76" s="34"/>
      <c r="G76" s="34"/>
      <c r="H76" s="34"/>
      <c r="I76" s="34"/>
      <c r="J76" s="34"/>
      <c r="K76" s="34"/>
      <c r="L76" s="34"/>
      <c r="M76" s="34"/>
      <c r="N76" s="34"/>
      <c r="O76" s="34"/>
      <c r="P76" s="34"/>
    </row>
    <row r="77" spans="2:16" s="24" customFormat="1" ht="12.5" hidden="1" x14ac:dyDescent="0.25">
      <c r="B77" s="18"/>
      <c r="C77" s="18"/>
      <c r="D77" s="34"/>
      <c r="E77" s="34"/>
      <c r="F77" s="34"/>
      <c r="G77" s="34"/>
      <c r="H77" s="34"/>
      <c r="I77" s="34"/>
      <c r="J77" s="34"/>
      <c r="K77" s="34"/>
      <c r="L77" s="34"/>
      <c r="M77" s="34"/>
      <c r="N77" s="34"/>
      <c r="O77" s="34"/>
      <c r="P77" s="34"/>
    </row>
    <row r="78" spans="2:16" s="24" customFormat="1" ht="12.5" hidden="1" x14ac:dyDescent="0.25">
      <c r="B78" s="18"/>
      <c r="C78" s="18"/>
      <c r="D78" s="34"/>
      <c r="E78" s="34"/>
      <c r="F78" s="34"/>
      <c r="G78" s="34"/>
      <c r="H78" s="34"/>
      <c r="I78" s="34"/>
      <c r="J78" s="34"/>
      <c r="K78" s="34"/>
      <c r="L78" s="34"/>
      <c r="M78" s="34"/>
      <c r="N78" s="34"/>
      <c r="O78" s="34"/>
      <c r="P78" s="34"/>
    </row>
    <row r="79" spans="2:16" s="24" customFormat="1" ht="12.5" hidden="1" x14ac:dyDescent="0.25">
      <c r="B79" s="18"/>
      <c r="C79" s="18"/>
      <c r="D79" s="34"/>
      <c r="E79" s="34"/>
      <c r="F79" s="34"/>
      <c r="G79" s="34"/>
      <c r="H79" s="34"/>
      <c r="I79" s="34"/>
      <c r="J79" s="34"/>
      <c r="K79" s="34"/>
      <c r="L79" s="34"/>
      <c r="M79" s="34"/>
      <c r="N79" s="34"/>
      <c r="O79" s="34"/>
      <c r="P79" s="34"/>
    </row>
    <row r="80" spans="2:16" s="24" customFormat="1" ht="12.5" hidden="1" x14ac:dyDescent="0.25">
      <c r="B80" s="18"/>
      <c r="C80" s="18"/>
      <c r="D80" s="34"/>
      <c r="E80" s="34"/>
      <c r="F80" s="34"/>
      <c r="G80" s="34"/>
      <c r="H80" s="34"/>
      <c r="I80" s="34"/>
      <c r="J80" s="34"/>
      <c r="K80" s="34"/>
      <c r="L80" s="34"/>
      <c r="M80" s="34"/>
      <c r="N80" s="34"/>
      <c r="O80" s="34"/>
      <c r="P80" s="34"/>
    </row>
    <row r="81" spans="2:16" s="24" customFormat="1" ht="12.5" hidden="1" x14ac:dyDescent="0.25">
      <c r="B81" s="18"/>
      <c r="C81" s="18"/>
      <c r="D81" s="34"/>
      <c r="E81" s="34"/>
      <c r="F81" s="34"/>
      <c r="G81" s="34"/>
      <c r="H81" s="34"/>
      <c r="I81" s="34"/>
      <c r="J81" s="34"/>
      <c r="K81" s="34"/>
      <c r="L81" s="34"/>
      <c r="M81" s="34"/>
      <c r="N81" s="34"/>
      <c r="O81" s="34"/>
      <c r="P81" s="34"/>
    </row>
    <row r="82" spans="2:16" s="24" customFormat="1" ht="12.5" hidden="1" x14ac:dyDescent="0.25">
      <c r="B82" s="18"/>
      <c r="C82" s="18"/>
      <c r="D82" s="34"/>
      <c r="E82" s="34"/>
      <c r="F82" s="34"/>
      <c r="G82" s="34"/>
      <c r="H82" s="34"/>
      <c r="I82" s="34"/>
      <c r="J82" s="34"/>
      <c r="K82" s="34"/>
      <c r="L82" s="34"/>
      <c r="M82" s="34"/>
      <c r="N82" s="34"/>
      <c r="O82" s="34"/>
      <c r="P82" s="34"/>
    </row>
    <row r="83" spans="2:16" s="24" customFormat="1" ht="12.5" hidden="1" x14ac:dyDescent="0.25">
      <c r="B83" s="18"/>
      <c r="C83" s="18"/>
      <c r="D83" s="34"/>
      <c r="E83" s="34"/>
      <c r="F83" s="34"/>
      <c r="G83" s="34"/>
      <c r="H83" s="34"/>
      <c r="I83" s="34"/>
      <c r="J83" s="34"/>
      <c r="K83" s="34"/>
      <c r="L83" s="34"/>
      <c r="M83" s="34"/>
      <c r="N83" s="34"/>
      <c r="O83" s="34"/>
      <c r="P83" s="34"/>
    </row>
    <row r="84" spans="2:16" s="24" customFormat="1" ht="12.5" hidden="1" x14ac:dyDescent="0.25">
      <c r="B84" s="18"/>
      <c r="C84" s="18"/>
      <c r="D84" s="34"/>
      <c r="E84" s="34"/>
      <c r="F84" s="34"/>
      <c r="G84" s="34"/>
      <c r="H84" s="34"/>
      <c r="I84" s="34"/>
      <c r="J84" s="34"/>
      <c r="K84" s="34"/>
      <c r="L84" s="34"/>
      <c r="M84" s="34"/>
      <c r="N84" s="34"/>
      <c r="O84" s="34"/>
      <c r="P84" s="34"/>
    </row>
    <row r="85" spans="2:16" s="24" customFormat="1" ht="12.5" hidden="1" x14ac:dyDescent="0.25">
      <c r="B85" s="18"/>
      <c r="C85" s="18"/>
      <c r="D85" s="34"/>
      <c r="E85" s="34"/>
      <c r="F85" s="34"/>
      <c r="G85" s="34"/>
      <c r="H85" s="34"/>
      <c r="I85" s="34"/>
      <c r="J85" s="34"/>
      <c r="K85" s="34"/>
      <c r="L85" s="34"/>
      <c r="M85" s="34"/>
      <c r="N85" s="34"/>
      <c r="O85" s="34"/>
      <c r="P85" s="34"/>
    </row>
    <row r="86" spans="2:16" s="24" customFormat="1" ht="12.5" hidden="1" x14ac:dyDescent="0.25">
      <c r="B86" s="18"/>
      <c r="C86" s="18"/>
      <c r="D86" s="34"/>
      <c r="E86" s="34"/>
      <c r="F86" s="34"/>
      <c r="G86" s="34"/>
      <c r="H86" s="34"/>
      <c r="I86" s="34"/>
      <c r="J86" s="34"/>
      <c r="K86" s="34"/>
      <c r="L86" s="34"/>
      <c r="M86" s="34"/>
      <c r="N86" s="34"/>
      <c r="O86" s="34"/>
      <c r="P86" s="34"/>
    </row>
    <row r="87" spans="2:16" s="24" customFormat="1" ht="12.5" hidden="1" x14ac:dyDescent="0.25">
      <c r="B87" s="18"/>
      <c r="C87" s="18"/>
      <c r="D87" s="34"/>
      <c r="E87" s="34"/>
      <c r="F87" s="34"/>
      <c r="G87" s="34"/>
      <c r="H87" s="34"/>
      <c r="I87" s="34"/>
      <c r="J87" s="34"/>
      <c r="K87" s="34"/>
      <c r="L87" s="34"/>
      <c r="M87" s="34"/>
      <c r="N87" s="34"/>
      <c r="O87" s="34"/>
      <c r="P87" s="34"/>
    </row>
    <row r="88" spans="2:16" s="24" customFormat="1" ht="12.5" hidden="1" x14ac:dyDescent="0.25">
      <c r="B88" s="18"/>
      <c r="C88" s="18"/>
      <c r="D88" s="34"/>
      <c r="E88" s="34"/>
      <c r="F88" s="34"/>
      <c r="G88" s="34"/>
      <c r="H88" s="34"/>
      <c r="I88" s="34"/>
      <c r="J88" s="34"/>
      <c r="K88" s="34"/>
      <c r="L88" s="34"/>
      <c r="M88" s="34"/>
      <c r="N88" s="34"/>
      <c r="O88" s="34"/>
      <c r="P88" s="34"/>
    </row>
    <row r="89" spans="2:16" s="24" customFormat="1" ht="12.5" hidden="1" x14ac:dyDescent="0.25">
      <c r="B89" s="18"/>
      <c r="C89" s="18"/>
      <c r="D89" s="34"/>
      <c r="E89" s="34"/>
      <c r="F89" s="34"/>
      <c r="G89" s="34"/>
      <c r="H89" s="34"/>
      <c r="I89" s="34"/>
      <c r="J89" s="34"/>
      <c r="K89" s="34"/>
      <c r="L89" s="34"/>
      <c r="M89" s="34"/>
      <c r="N89" s="34"/>
      <c r="O89" s="34"/>
      <c r="P89" s="34"/>
    </row>
    <row r="90" spans="2:16" s="24" customFormat="1" ht="12.5" hidden="1" x14ac:dyDescent="0.25">
      <c r="B90" s="18"/>
      <c r="C90" s="18"/>
      <c r="D90" s="34"/>
      <c r="E90" s="34"/>
      <c r="F90" s="34"/>
      <c r="G90" s="34"/>
      <c r="H90" s="34"/>
      <c r="I90" s="34"/>
      <c r="J90" s="34"/>
      <c r="K90" s="34"/>
      <c r="L90" s="34"/>
      <c r="M90" s="34"/>
      <c r="N90" s="34"/>
      <c r="O90" s="34"/>
      <c r="P90" s="34"/>
    </row>
    <row r="91" spans="2:16" s="24" customFormat="1" ht="12.5" hidden="1" x14ac:dyDescent="0.25">
      <c r="B91" s="18"/>
      <c r="C91" s="18"/>
      <c r="D91" s="34"/>
      <c r="E91" s="34"/>
      <c r="F91" s="34"/>
      <c r="G91" s="34"/>
      <c r="H91" s="34"/>
      <c r="I91" s="34"/>
      <c r="J91" s="34"/>
      <c r="K91" s="34"/>
      <c r="L91" s="34"/>
      <c r="M91" s="34"/>
      <c r="N91" s="34"/>
      <c r="O91" s="34"/>
      <c r="P91" s="34"/>
    </row>
    <row r="92" spans="2:16" s="24" customFormat="1" ht="12.5" hidden="1" x14ac:dyDescent="0.25">
      <c r="B92" s="18"/>
      <c r="C92" s="18"/>
      <c r="D92" s="34"/>
      <c r="E92" s="34"/>
      <c r="F92" s="34"/>
      <c r="G92" s="34"/>
      <c r="H92" s="34"/>
      <c r="I92" s="34"/>
      <c r="J92" s="34"/>
      <c r="K92" s="34"/>
      <c r="L92" s="34"/>
      <c r="M92" s="34"/>
      <c r="N92" s="34"/>
      <c r="O92" s="34"/>
      <c r="P92" s="34"/>
    </row>
    <row r="93" spans="2:16" s="24" customFormat="1" ht="12.5" hidden="1" x14ac:dyDescent="0.25">
      <c r="B93" s="18"/>
      <c r="C93" s="18"/>
      <c r="D93" s="34"/>
      <c r="E93" s="34"/>
      <c r="F93" s="34"/>
      <c r="G93" s="34"/>
      <c r="H93" s="34"/>
      <c r="I93" s="34"/>
      <c r="J93" s="34"/>
      <c r="K93" s="34"/>
      <c r="L93" s="34"/>
      <c r="M93" s="34"/>
      <c r="N93" s="34"/>
      <c r="O93" s="34"/>
      <c r="P93" s="34"/>
    </row>
    <row r="94" spans="2:16" s="24" customFormat="1" ht="12.5" hidden="1" x14ac:dyDescent="0.25">
      <c r="B94" s="18"/>
      <c r="C94" s="18"/>
      <c r="D94" s="34"/>
      <c r="E94" s="34"/>
      <c r="F94" s="34"/>
      <c r="G94" s="34"/>
      <c r="H94" s="34"/>
      <c r="I94" s="34"/>
      <c r="J94" s="34"/>
      <c r="K94" s="34"/>
      <c r="L94" s="34"/>
      <c r="M94" s="34"/>
      <c r="N94" s="34"/>
      <c r="O94" s="34"/>
      <c r="P94" s="34"/>
    </row>
    <row r="95" spans="2:16" s="24" customFormat="1" ht="12.5" hidden="1" x14ac:dyDescent="0.25">
      <c r="B95" s="18"/>
      <c r="C95" s="18"/>
      <c r="D95" s="34"/>
      <c r="E95" s="34"/>
      <c r="F95" s="34"/>
      <c r="G95" s="34"/>
      <c r="H95" s="34"/>
      <c r="I95" s="34"/>
      <c r="J95" s="34"/>
      <c r="K95" s="34"/>
      <c r="L95" s="34"/>
      <c r="M95" s="34"/>
      <c r="N95" s="34"/>
      <c r="O95" s="34"/>
      <c r="P95" s="34"/>
    </row>
    <row r="96" spans="2:16" s="24" customFormat="1" ht="12.5" hidden="1" x14ac:dyDescent="0.25">
      <c r="B96" s="18"/>
      <c r="C96" s="18"/>
      <c r="D96" s="34"/>
      <c r="E96" s="34"/>
      <c r="F96" s="34"/>
      <c r="G96" s="34"/>
      <c r="H96" s="34"/>
      <c r="I96" s="34"/>
      <c r="J96" s="34"/>
      <c r="K96" s="34"/>
      <c r="L96" s="34"/>
      <c r="M96" s="34"/>
      <c r="N96" s="34"/>
      <c r="O96" s="34"/>
      <c r="P96" s="34"/>
    </row>
    <row r="97" spans="2:16" s="24" customFormat="1" ht="12.5" hidden="1" x14ac:dyDescent="0.25">
      <c r="B97" s="18"/>
      <c r="C97" s="18"/>
      <c r="D97" s="34"/>
      <c r="E97" s="34"/>
      <c r="F97" s="34"/>
      <c r="G97" s="34"/>
      <c r="H97" s="34"/>
      <c r="I97" s="34"/>
      <c r="J97" s="34"/>
      <c r="K97" s="34"/>
      <c r="L97" s="34"/>
      <c r="M97" s="34"/>
      <c r="N97" s="34"/>
      <c r="O97" s="34"/>
      <c r="P97" s="34"/>
    </row>
    <row r="98" spans="2:16" s="24" customFormat="1" ht="12.5" hidden="1" x14ac:dyDescent="0.25">
      <c r="B98" s="18"/>
      <c r="C98" s="18"/>
      <c r="D98" s="34"/>
      <c r="E98" s="34"/>
      <c r="F98" s="34"/>
      <c r="G98" s="34"/>
      <c r="H98" s="34"/>
      <c r="I98" s="34"/>
      <c r="J98" s="34"/>
      <c r="K98" s="34"/>
      <c r="L98" s="34"/>
      <c r="M98" s="34"/>
      <c r="N98" s="34"/>
      <c r="O98" s="34"/>
      <c r="P98" s="34"/>
    </row>
    <row r="99" spans="2:16" s="24" customFormat="1" ht="12.5" hidden="1" x14ac:dyDescent="0.25">
      <c r="B99" s="18"/>
      <c r="C99" s="18"/>
      <c r="D99" s="34"/>
      <c r="E99" s="34"/>
      <c r="F99" s="34"/>
      <c r="G99" s="34"/>
      <c r="H99" s="34"/>
      <c r="I99" s="34"/>
      <c r="J99" s="34"/>
      <c r="K99" s="34"/>
      <c r="L99" s="34"/>
      <c r="M99" s="34"/>
      <c r="N99" s="34"/>
      <c r="O99" s="34"/>
      <c r="P99" s="34"/>
    </row>
    <row r="100" spans="2:16" s="24" customFormat="1" ht="12.5" hidden="1" x14ac:dyDescent="0.25">
      <c r="B100" s="18"/>
      <c r="C100" s="18"/>
      <c r="D100" s="34"/>
      <c r="E100" s="34"/>
      <c r="F100" s="34"/>
      <c r="G100" s="34"/>
      <c r="H100" s="34"/>
      <c r="I100" s="34"/>
      <c r="J100" s="34"/>
      <c r="K100" s="34"/>
      <c r="L100" s="34"/>
      <c r="M100" s="34"/>
      <c r="N100" s="34"/>
      <c r="O100" s="34"/>
      <c r="P100" s="34"/>
    </row>
    <row r="101" spans="2:16" s="24" customFormat="1" ht="12.5" hidden="1" x14ac:dyDescent="0.25">
      <c r="B101" s="18"/>
      <c r="C101" s="18"/>
      <c r="D101" s="34"/>
      <c r="E101" s="34"/>
      <c r="F101" s="34"/>
      <c r="G101" s="34"/>
      <c r="H101" s="34"/>
      <c r="I101" s="34"/>
      <c r="J101" s="34"/>
      <c r="K101" s="34"/>
      <c r="L101" s="34"/>
      <c r="M101" s="34"/>
      <c r="N101" s="34"/>
      <c r="O101" s="34"/>
      <c r="P101" s="34"/>
    </row>
    <row r="102" spans="2:16" s="24" customFormat="1" ht="12.5" hidden="1" x14ac:dyDescent="0.25">
      <c r="B102" s="18"/>
      <c r="C102" s="18"/>
      <c r="D102" s="34"/>
      <c r="E102" s="34"/>
      <c r="F102" s="34"/>
      <c r="G102" s="34"/>
      <c r="H102" s="34"/>
      <c r="I102" s="34"/>
      <c r="J102" s="34"/>
      <c r="K102" s="34"/>
      <c r="L102" s="34"/>
      <c r="M102" s="34"/>
      <c r="N102" s="34"/>
      <c r="O102" s="34"/>
      <c r="P102" s="34"/>
    </row>
    <row r="103" spans="2:16" s="24" customFormat="1" ht="12.5" hidden="1" x14ac:dyDescent="0.25">
      <c r="B103" s="18"/>
      <c r="C103" s="18"/>
      <c r="D103" s="34"/>
      <c r="E103" s="34"/>
      <c r="F103" s="34"/>
      <c r="G103" s="34"/>
      <c r="H103" s="34"/>
      <c r="I103" s="34"/>
      <c r="J103" s="34"/>
      <c r="K103" s="34"/>
      <c r="L103" s="34"/>
      <c r="M103" s="34"/>
      <c r="N103" s="34"/>
      <c r="O103" s="34"/>
      <c r="P103" s="34"/>
    </row>
    <row r="104" spans="2:16" s="24" customFormat="1" ht="12.5" hidden="1" x14ac:dyDescent="0.25">
      <c r="B104" s="18"/>
      <c r="C104" s="18"/>
      <c r="D104" s="34"/>
      <c r="E104" s="34"/>
      <c r="F104" s="34"/>
      <c r="G104" s="34"/>
      <c r="H104" s="34"/>
      <c r="I104" s="34"/>
      <c r="J104" s="34"/>
      <c r="K104" s="34"/>
      <c r="L104" s="34"/>
      <c r="M104" s="34"/>
      <c r="N104" s="34"/>
      <c r="O104" s="34"/>
      <c r="P104" s="34"/>
    </row>
    <row r="105" spans="2:16" s="24" customFormat="1" ht="12.5" hidden="1" x14ac:dyDescent="0.25">
      <c r="B105" s="18"/>
      <c r="C105" s="18"/>
      <c r="D105" s="34"/>
      <c r="E105" s="34"/>
      <c r="F105" s="34"/>
      <c r="G105" s="34"/>
      <c r="H105" s="34"/>
      <c r="I105" s="34"/>
      <c r="J105" s="34"/>
      <c r="K105" s="34"/>
      <c r="L105" s="34"/>
      <c r="M105" s="34"/>
      <c r="N105" s="34"/>
      <c r="O105" s="34"/>
      <c r="P105" s="34"/>
    </row>
    <row r="106" spans="2:16" s="24" customFormat="1" ht="12.5" hidden="1" x14ac:dyDescent="0.25">
      <c r="B106" s="18"/>
      <c r="C106" s="18"/>
      <c r="D106" s="34"/>
      <c r="E106" s="34"/>
      <c r="F106" s="34"/>
      <c r="G106" s="34"/>
      <c r="H106" s="34"/>
      <c r="I106" s="34"/>
      <c r="J106" s="34"/>
      <c r="K106" s="34"/>
      <c r="L106" s="34"/>
      <c r="M106" s="34"/>
      <c r="N106" s="34"/>
      <c r="O106" s="34"/>
      <c r="P106" s="34"/>
    </row>
    <row r="107" spans="2:16" s="24" customFormat="1" ht="12.5" hidden="1" x14ac:dyDescent="0.25">
      <c r="B107" s="18"/>
      <c r="C107" s="18"/>
      <c r="D107" s="34"/>
      <c r="E107" s="34"/>
      <c r="F107" s="34"/>
      <c r="G107" s="34"/>
      <c r="H107" s="34"/>
      <c r="I107" s="34"/>
      <c r="J107" s="34"/>
      <c r="K107" s="34"/>
      <c r="L107" s="34"/>
      <c r="M107" s="34"/>
      <c r="N107" s="34"/>
      <c r="O107" s="34"/>
      <c r="P107" s="34"/>
    </row>
    <row r="108" spans="2:16" s="24" customFormat="1" ht="12.5" hidden="1" x14ac:dyDescent="0.25">
      <c r="B108" s="18"/>
      <c r="C108" s="18"/>
      <c r="D108" s="34"/>
      <c r="E108" s="34"/>
      <c r="F108" s="34"/>
      <c r="G108" s="34"/>
      <c r="H108" s="34"/>
      <c r="I108" s="34"/>
      <c r="J108" s="34"/>
      <c r="K108" s="34"/>
      <c r="L108" s="34"/>
      <c r="M108" s="34"/>
      <c r="N108" s="34"/>
      <c r="O108" s="34"/>
      <c r="P108" s="34"/>
    </row>
    <row r="109" spans="2:16" s="24" customFormat="1" ht="12.5" hidden="1" x14ac:dyDescent="0.25">
      <c r="B109" s="18"/>
      <c r="C109" s="18"/>
      <c r="D109" s="34"/>
      <c r="E109" s="34"/>
      <c r="F109" s="34"/>
      <c r="G109" s="34"/>
      <c r="H109" s="34"/>
      <c r="I109" s="34"/>
      <c r="J109" s="34"/>
      <c r="K109" s="34"/>
      <c r="L109" s="34"/>
      <c r="M109" s="34"/>
      <c r="N109" s="34"/>
      <c r="O109" s="34"/>
      <c r="P109" s="34"/>
    </row>
    <row r="110" spans="2:16" s="24" customFormat="1" ht="12.5" hidden="1" x14ac:dyDescent="0.25">
      <c r="B110" s="18"/>
      <c r="C110" s="18"/>
      <c r="D110" s="34"/>
      <c r="E110" s="34"/>
      <c r="F110" s="34"/>
      <c r="G110" s="34"/>
      <c r="H110" s="34"/>
      <c r="I110" s="34"/>
      <c r="J110" s="34"/>
      <c r="K110" s="34"/>
      <c r="L110" s="34"/>
      <c r="M110" s="34"/>
      <c r="N110" s="34"/>
      <c r="O110" s="34"/>
      <c r="P110" s="34"/>
    </row>
    <row r="111" spans="2:16" s="24" customFormat="1" ht="12.5" hidden="1" x14ac:dyDescent="0.25">
      <c r="B111" s="18"/>
      <c r="C111" s="18"/>
      <c r="D111" s="34"/>
      <c r="E111" s="34"/>
      <c r="F111" s="34"/>
      <c r="G111" s="34"/>
      <c r="H111" s="34"/>
      <c r="I111" s="34"/>
      <c r="J111" s="34"/>
      <c r="K111" s="34"/>
      <c r="L111" s="34"/>
      <c r="M111" s="34"/>
      <c r="N111" s="34"/>
      <c r="O111" s="34"/>
      <c r="P111" s="34"/>
    </row>
    <row r="112" spans="2:16" s="24" customFormat="1" ht="12.5" hidden="1" x14ac:dyDescent="0.25">
      <c r="B112" s="18"/>
      <c r="C112" s="18"/>
      <c r="D112" s="34"/>
      <c r="E112" s="34"/>
      <c r="F112" s="34"/>
      <c r="G112" s="34"/>
      <c r="H112" s="34"/>
      <c r="I112" s="34"/>
      <c r="J112" s="34"/>
      <c r="K112" s="34"/>
      <c r="L112" s="34"/>
      <c r="M112" s="34"/>
      <c r="N112" s="34"/>
      <c r="O112" s="34"/>
      <c r="P112" s="34"/>
    </row>
    <row r="113" spans="2:16" s="24" customFormat="1" ht="12.5" hidden="1" x14ac:dyDescent="0.25">
      <c r="B113" s="18"/>
      <c r="C113" s="18"/>
      <c r="D113" s="34"/>
      <c r="E113" s="34"/>
      <c r="F113" s="34"/>
      <c r="G113" s="34"/>
      <c r="H113" s="34"/>
      <c r="I113" s="34"/>
      <c r="J113" s="34"/>
      <c r="K113" s="34"/>
      <c r="L113" s="34"/>
      <c r="M113" s="34"/>
      <c r="N113" s="34"/>
      <c r="O113" s="34"/>
      <c r="P113" s="34"/>
    </row>
    <row r="114" spans="2:16" s="24" customFormat="1" ht="12.5" hidden="1" x14ac:dyDescent="0.25">
      <c r="B114" s="18"/>
      <c r="C114" s="18"/>
      <c r="D114" s="34"/>
      <c r="E114" s="34"/>
      <c r="F114" s="34"/>
      <c r="G114" s="34"/>
      <c r="H114" s="34"/>
      <c r="I114" s="34"/>
      <c r="J114" s="34"/>
      <c r="K114" s="34"/>
      <c r="L114" s="34"/>
      <c r="M114" s="34"/>
      <c r="N114" s="34"/>
      <c r="O114" s="34"/>
      <c r="P114" s="34"/>
    </row>
    <row r="115" spans="2:16" s="24" customFormat="1" ht="12.5" hidden="1" x14ac:dyDescent="0.25">
      <c r="B115" s="18"/>
      <c r="C115" s="18"/>
      <c r="D115" s="34"/>
      <c r="E115" s="34"/>
      <c r="F115" s="34"/>
      <c r="G115" s="34"/>
      <c r="H115" s="34"/>
      <c r="I115" s="34"/>
      <c r="J115" s="34"/>
      <c r="K115" s="34"/>
      <c r="L115" s="34"/>
      <c r="M115" s="34"/>
      <c r="N115" s="34"/>
      <c r="O115" s="34"/>
      <c r="P115" s="34"/>
    </row>
    <row r="116" spans="2:16" s="24" customFormat="1" ht="12.5" hidden="1" x14ac:dyDescent="0.25">
      <c r="B116" s="18"/>
      <c r="C116" s="18"/>
      <c r="D116" s="34"/>
      <c r="E116" s="34"/>
      <c r="F116" s="34"/>
      <c r="G116" s="34"/>
      <c r="H116" s="34"/>
      <c r="I116" s="34"/>
      <c r="J116" s="34"/>
      <c r="K116" s="34"/>
      <c r="L116" s="34"/>
      <c r="M116" s="34"/>
      <c r="N116" s="34"/>
      <c r="O116" s="34"/>
      <c r="P116" s="34"/>
    </row>
    <row r="117" spans="2:16" s="24" customFormat="1" ht="12.5" hidden="1" x14ac:dyDescent="0.25">
      <c r="B117" s="18"/>
      <c r="C117" s="18"/>
      <c r="D117" s="34"/>
      <c r="E117" s="34"/>
      <c r="F117" s="34"/>
      <c r="G117" s="34"/>
      <c r="H117" s="34"/>
      <c r="I117" s="34"/>
      <c r="J117" s="34"/>
      <c r="K117" s="34"/>
      <c r="L117" s="34"/>
      <c r="M117" s="34"/>
      <c r="N117" s="34"/>
      <c r="O117" s="34"/>
      <c r="P117" s="34"/>
    </row>
    <row r="118" spans="2:16" s="24" customFormat="1" ht="12.5" hidden="1" x14ac:dyDescent="0.25">
      <c r="B118" s="18"/>
      <c r="C118" s="18"/>
      <c r="D118" s="34"/>
      <c r="E118" s="34"/>
      <c r="F118" s="34"/>
      <c r="G118" s="34"/>
      <c r="H118" s="34"/>
      <c r="I118" s="34"/>
      <c r="J118" s="34"/>
      <c r="K118" s="34"/>
      <c r="L118" s="34"/>
      <c r="M118" s="34"/>
      <c r="N118" s="34"/>
      <c r="O118" s="34"/>
      <c r="P118" s="34"/>
    </row>
    <row r="119" spans="2:16" s="24" customFormat="1" ht="12.5" hidden="1" x14ac:dyDescent="0.25">
      <c r="B119" s="18"/>
      <c r="C119" s="18"/>
      <c r="D119" s="34"/>
      <c r="E119" s="34"/>
      <c r="F119" s="34"/>
      <c r="G119" s="34"/>
      <c r="H119" s="34"/>
      <c r="I119" s="34"/>
      <c r="J119" s="34"/>
      <c r="K119" s="34"/>
      <c r="L119" s="34"/>
      <c r="M119" s="34"/>
      <c r="N119" s="34"/>
      <c r="O119" s="34"/>
      <c r="P119" s="34"/>
    </row>
    <row r="120" spans="2:16" s="24" customFormat="1" ht="12.5" hidden="1" x14ac:dyDescent="0.25">
      <c r="B120" s="18"/>
      <c r="C120" s="18"/>
      <c r="D120" s="34"/>
      <c r="E120" s="34"/>
      <c r="F120" s="34"/>
      <c r="G120" s="34"/>
      <c r="H120" s="34"/>
      <c r="I120" s="34"/>
      <c r="J120" s="34"/>
      <c r="K120" s="34"/>
      <c r="L120" s="34"/>
      <c r="M120" s="34"/>
      <c r="N120" s="34"/>
      <c r="O120" s="34"/>
      <c r="P120" s="34"/>
    </row>
    <row r="121" spans="2:16" s="24" customFormat="1" ht="12.5" hidden="1" x14ac:dyDescent="0.25">
      <c r="B121" s="18"/>
      <c r="C121" s="18"/>
      <c r="D121" s="34"/>
      <c r="E121" s="34"/>
      <c r="F121" s="34"/>
      <c r="G121" s="34"/>
      <c r="H121" s="34"/>
      <c r="I121" s="34"/>
      <c r="J121" s="34"/>
      <c r="K121" s="34"/>
      <c r="L121" s="34"/>
      <c r="M121" s="34"/>
      <c r="N121" s="34"/>
      <c r="O121" s="34"/>
      <c r="P121" s="34"/>
    </row>
    <row r="122" spans="2:16" s="24" customFormat="1" ht="12.5" hidden="1" x14ac:dyDescent="0.25">
      <c r="B122" s="18"/>
      <c r="C122" s="18"/>
      <c r="D122" s="34"/>
      <c r="E122" s="34"/>
      <c r="F122" s="34"/>
      <c r="G122" s="34"/>
      <c r="H122" s="34"/>
      <c r="I122" s="34"/>
      <c r="J122" s="34"/>
      <c r="K122" s="34"/>
      <c r="L122" s="34"/>
      <c r="M122" s="34"/>
      <c r="N122" s="34"/>
      <c r="O122" s="34"/>
      <c r="P122" s="34"/>
    </row>
    <row r="123" spans="2:16" s="24" customFormat="1" ht="12.5" hidden="1" x14ac:dyDescent="0.25">
      <c r="B123" s="18"/>
      <c r="C123" s="18"/>
      <c r="D123" s="34"/>
      <c r="E123" s="34"/>
      <c r="F123" s="34"/>
      <c r="G123" s="34"/>
      <c r="H123" s="34"/>
      <c r="I123" s="34"/>
      <c r="J123" s="34"/>
      <c r="K123" s="34"/>
      <c r="L123" s="34"/>
      <c r="M123" s="34"/>
      <c r="N123" s="34"/>
      <c r="O123" s="34"/>
      <c r="P123" s="34"/>
    </row>
    <row r="124" spans="2:16" s="24" customFormat="1" ht="12.5" hidden="1" x14ac:dyDescent="0.25">
      <c r="B124" s="18"/>
      <c r="C124" s="18"/>
      <c r="D124" s="34"/>
      <c r="E124" s="34"/>
      <c r="F124" s="34"/>
      <c r="G124" s="34"/>
      <c r="H124" s="34"/>
      <c r="I124" s="34"/>
      <c r="J124" s="34"/>
      <c r="K124" s="34"/>
      <c r="L124" s="34"/>
      <c r="M124" s="34"/>
      <c r="N124" s="34"/>
      <c r="O124" s="34"/>
      <c r="P124" s="34"/>
    </row>
    <row r="125" spans="2:16" s="24" customFormat="1" ht="12.5" hidden="1" x14ac:dyDescent="0.25">
      <c r="B125" s="18"/>
      <c r="C125" s="18"/>
      <c r="D125" s="34"/>
      <c r="E125" s="34"/>
      <c r="F125" s="34"/>
      <c r="G125" s="34"/>
      <c r="H125" s="34"/>
      <c r="I125" s="34"/>
      <c r="J125" s="34"/>
      <c r="K125" s="34"/>
      <c r="L125" s="34"/>
      <c r="M125" s="34"/>
      <c r="N125" s="34"/>
      <c r="O125" s="34"/>
      <c r="P125" s="34"/>
    </row>
    <row r="126" spans="2:16" s="24" customFormat="1" ht="12.5" hidden="1" x14ac:dyDescent="0.25">
      <c r="B126" s="18"/>
      <c r="C126" s="18"/>
      <c r="D126" s="34"/>
      <c r="E126" s="34"/>
      <c r="F126" s="34"/>
      <c r="G126" s="34"/>
      <c r="H126" s="34"/>
      <c r="I126" s="34"/>
      <c r="J126" s="34"/>
      <c r="K126" s="34"/>
      <c r="L126" s="34"/>
      <c r="M126" s="34"/>
      <c r="N126" s="34"/>
      <c r="O126" s="34"/>
      <c r="P126" s="34"/>
    </row>
    <row r="127" spans="2:16" s="24" customFormat="1" ht="12.5" hidden="1" x14ac:dyDescent="0.25">
      <c r="B127" s="18"/>
      <c r="C127" s="18"/>
      <c r="D127" s="34"/>
      <c r="E127" s="34"/>
      <c r="F127" s="34"/>
      <c r="G127" s="34"/>
      <c r="H127" s="34"/>
      <c r="I127" s="34"/>
      <c r="J127" s="34"/>
      <c r="K127" s="34"/>
      <c r="L127" s="34"/>
      <c r="M127" s="34"/>
      <c r="N127" s="34"/>
      <c r="O127" s="34"/>
      <c r="P127" s="34"/>
    </row>
    <row r="128" spans="2:16" s="24" customFormat="1" ht="12.5" hidden="1" x14ac:dyDescent="0.25">
      <c r="B128" s="18"/>
      <c r="C128" s="18"/>
      <c r="D128" s="34"/>
      <c r="E128" s="34"/>
      <c r="F128" s="34"/>
      <c r="G128" s="34"/>
      <c r="H128" s="34"/>
      <c r="I128" s="34"/>
      <c r="J128" s="34"/>
      <c r="K128" s="34"/>
      <c r="L128" s="34"/>
      <c r="M128" s="34"/>
      <c r="N128" s="34"/>
      <c r="O128" s="34"/>
      <c r="P128" s="34"/>
    </row>
    <row r="129" spans="2:16" s="24" customFormat="1" ht="12.5" hidden="1" x14ac:dyDescent="0.25">
      <c r="B129" s="18"/>
      <c r="C129" s="18"/>
      <c r="D129" s="34"/>
      <c r="E129" s="34"/>
      <c r="F129" s="34"/>
      <c r="G129" s="34"/>
      <c r="H129" s="34"/>
      <c r="I129" s="34"/>
      <c r="J129" s="34"/>
      <c r="K129" s="34"/>
      <c r="L129" s="34"/>
      <c r="M129" s="34"/>
      <c r="N129" s="34"/>
      <c r="O129" s="34"/>
      <c r="P129" s="34"/>
    </row>
    <row r="130" spans="2:16" s="24" customFormat="1" ht="12.5" hidden="1" x14ac:dyDescent="0.25">
      <c r="B130" s="18"/>
      <c r="C130" s="18"/>
      <c r="D130" s="34"/>
      <c r="E130" s="34"/>
      <c r="F130" s="34"/>
      <c r="G130" s="34"/>
      <c r="H130" s="34"/>
      <c r="I130" s="34"/>
      <c r="J130" s="34"/>
      <c r="K130" s="34"/>
      <c r="L130" s="34"/>
      <c r="M130" s="34"/>
      <c r="N130" s="34"/>
      <c r="O130" s="34"/>
      <c r="P130" s="34"/>
    </row>
    <row r="131" spans="2:16" s="24" customFormat="1" ht="12.5" hidden="1" x14ac:dyDescent="0.25">
      <c r="B131" s="18"/>
      <c r="C131" s="18"/>
      <c r="D131" s="34"/>
      <c r="E131" s="34"/>
      <c r="F131" s="34"/>
      <c r="G131" s="34"/>
      <c r="H131" s="34"/>
      <c r="I131" s="34"/>
      <c r="J131" s="34"/>
      <c r="K131" s="34"/>
      <c r="L131" s="34"/>
      <c r="M131" s="34"/>
      <c r="N131" s="34"/>
      <c r="O131" s="34"/>
      <c r="P131" s="34"/>
    </row>
    <row r="132" spans="2:16" s="24" customFormat="1" ht="12.5" hidden="1" x14ac:dyDescent="0.25">
      <c r="B132" s="18"/>
      <c r="C132" s="18"/>
      <c r="D132" s="34"/>
      <c r="E132" s="34"/>
      <c r="F132" s="34"/>
      <c r="G132" s="34"/>
      <c r="H132" s="34"/>
      <c r="I132" s="34"/>
      <c r="J132" s="34"/>
      <c r="K132" s="34"/>
      <c r="L132" s="34"/>
      <c r="M132" s="34"/>
      <c r="N132" s="34"/>
      <c r="O132" s="34"/>
      <c r="P132" s="34"/>
    </row>
    <row r="133" spans="2:16" s="24" customFormat="1" ht="12.5" hidden="1" x14ac:dyDescent="0.25">
      <c r="B133" s="18"/>
      <c r="C133" s="18"/>
      <c r="D133" s="34"/>
      <c r="E133" s="34"/>
      <c r="F133" s="34"/>
      <c r="G133" s="34"/>
      <c r="H133" s="34"/>
      <c r="I133" s="34"/>
      <c r="J133" s="34"/>
      <c r="K133" s="34"/>
      <c r="L133" s="34"/>
      <c r="M133" s="34"/>
      <c r="N133" s="34"/>
      <c r="O133" s="34"/>
      <c r="P133" s="34"/>
    </row>
    <row r="134" spans="2:16" s="24" customFormat="1" ht="12.5" hidden="1" x14ac:dyDescent="0.25">
      <c r="D134" s="33"/>
      <c r="E134" s="34"/>
      <c r="F134" s="34"/>
      <c r="G134" s="34"/>
      <c r="H134" s="34"/>
      <c r="I134" s="34"/>
      <c r="J134" s="34"/>
      <c r="K134" s="34"/>
      <c r="L134" s="34"/>
      <c r="M134" s="34"/>
      <c r="N134" s="34"/>
      <c r="O134" s="34"/>
      <c r="P134" s="34"/>
    </row>
  </sheetData>
  <sheetProtection sheet="1" objects="1" scenarios="1"/>
  <phoneticPr fontId="0" type="noConversion"/>
  <conditionalFormatting sqref="G3:G6">
    <cfRule type="cellIs" dxfId="215" priority="1" stopIfTrue="1" operator="equal">
      <formula>"Ga naar het volgende tabblad"</formula>
    </cfRule>
  </conditionalFormatting>
  <conditionalFormatting sqref="F3:F6">
    <cfRule type="cellIs" dxfId="214" priority="2" stopIfTrue="1" operator="equal">
      <formula>#REF!</formula>
    </cfRule>
    <cfRule type="cellIs" dxfId="213" priority="3" stopIfTrue="1" operator="equal">
      <formula>#REF!</formula>
    </cfRule>
    <cfRule type="cellIs" dxfId="212" priority="4" stopIfTrue="1" operator="equal">
      <formula>#REF!</formula>
    </cfRule>
  </conditionalFormatting>
  <conditionalFormatting sqref="G8">
    <cfRule type="cellIs" dxfId="211" priority="5" stopIfTrue="1" operator="equal">
      <formula>"Ga naar het volgende tabblad"</formula>
    </cfRule>
  </conditionalFormatting>
  <conditionalFormatting sqref="G7">
    <cfRule type="cellIs" dxfId="210" priority="6" stopIfTrue="1" operator="equal">
      <formula>"Nee. Ga door naar het volgende tabblad."</formula>
    </cfRule>
  </conditionalFormatting>
  <conditionalFormatting sqref="G20:G56">
    <cfRule type="cellIs" dxfId="209" priority="7" stopIfTrue="1" operator="equal">
      <formula>"Maatregel n.v.t."</formula>
    </cfRule>
  </conditionalFormatting>
  <conditionalFormatting sqref="F20:F56">
    <cfRule type="cellIs" dxfId="208" priority="8" stopIfTrue="1" operator="equal">
      <formula>$F$14</formula>
    </cfRule>
    <cfRule type="cellIs" dxfId="207" priority="9" stopIfTrue="1" operator="equal">
      <formula>$F$13</formula>
    </cfRule>
  </conditionalFormatting>
  <conditionalFormatting sqref="D8">
    <cfRule type="cellIs" dxfId="206" priority="13" stopIfTrue="1" operator="equal">
      <formula>"Nee. Ga door naar het volgende tabblad."</formula>
    </cfRule>
    <cfRule type="cellIs" dxfId="205"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56">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5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200"/>
  <sheetViews>
    <sheetView showGridLines="0" showRowColHeaders="0" zoomScaleNormal="100" workbookViewId="0">
      <pane xSplit="1" ySplit="10" topLeftCell="B11" activePane="bottomRight" state="frozen"/>
      <selection activeCell="F32" sqref="F32"/>
      <selection pane="topRight" activeCell="D10" sqref="D10"/>
      <selection pane="bottomLeft" activeCell="F32" sqref="F32"/>
      <selection pane="bottomRight" activeCell="G21" sqref="G21"/>
    </sheetView>
  </sheetViews>
  <sheetFormatPr defaultColWidth="0" defaultRowHeight="10" zeroHeight="1" x14ac:dyDescent="0.2"/>
  <cols>
    <col min="1" max="1" width="2.69921875" style="15" customWidth="1"/>
    <col min="2" max="2" width="25.69921875" style="15" customWidth="1"/>
    <col min="3" max="3" width="20.69921875" style="15" customWidth="1"/>
    <col min="4" max="4" width="62.69921875" style="15" customWidth="1"/>
    <col min="5" max="5" width="2.69921875" style="88" customWidth="1"/>
    <col min="6" max="7" width="40.69921875" style="92" customWidth="1"/>
    <col min="8" max="8" width="73.69921875" style="92" customWidth="1"/>
    <col min="9" max="9" width="2.69921875" style="88" customWidth="1"/>
    <col min="10" max="15" width="12" style="92" hidden="1" customWidth="1"/>
    <col min="16" max="16384" width="9.09765625" style="15" hidden="1"/>
  </cols>
  <sheetData>
    <row r="1" spans="2:15" ht="11.15" customHeight="1" x14ac:dyDescent="0.2"/>
    <row r="2" spans="2:15" ht="25" customHeight="1" x14ac:dyDescent="0.5">
      <c r="B2" s="155" t="s">
        <v>1110</v>
      </c>
      <c r="C2" s="156"/>
      <c r="D2" s="157"/>
      <c r="F2" s="89"/>
      <c r="G2" s="90"/>
      <c r="H2" s="91"/>
    </row>
    <row r="3" spans="2:15" ht="11.15" customHeight="1" x14ac:dyDescent="0.5">
      <c r="B3" s="129"/>
      <c r="C3" s="49"/>
      <c r="D3" s="130"/>
      <c r="E3" s="146"/>
      <c r="F3" s="27"/>
      <c r="G3" s="18"/>
      <c r="H3" s="147"/>
      <c r="I3" s="18"/>
      <c r="J3" s="19"/>
      <c r="K3" s="19"/>
      <c r="L3" s="19"/>
      <c r="M3" s="19"/>
      <c r="N3" s="19"/>
      <c r="O3" s="19"/>
    </row>
    <row r="4" spans="2:15" ht="11.15" customHeight="1" x14ac:dyDescent="0.25">
      <c r="B4" s="126" t="s">
        <v>1093</v>
      </c>
      <c r="C4" s="291" t="str">
        <f>+Afgas_afvalwaterbeh!C4</f>
        <v/>
      </c>
      <c r="D4" s="128"/>
      <c r="E4" s="22"/>
      <c r="F4" s="195"/>
      <c r="G4" s="23"/>
      <c r="H4" s="21"/>
      <c r="I4" s="18"/>
      <c r="J4" s="19"/>
      <c r="K4" s="19"/>
      <c r="L4" s="19"/>
      <c r="M4" s="19"/>
      <c r="N4" s="19"/>
      <c r="O4" s="19"/>
    </row>
    <row r="5" spans="2:15" ht="11.15" customHeight="1" x14ac:dyDescent="0.25">
      <c r="B5" s="126" t="s">
        <v>1091</v>
      </c>
      <c r="C5" s="291" t="str">
        <f>+Afgas_afvalwaterbeh!C5</f>
        <v/>
      </c>
      <c r="D5" s="128"/>
      <c r="E5" s="22"/>
      <c r="F5" s="195"/>
      <c r="G5" s="23"/>
      <c r="H5" s="21"/>
      <c r="I5" s="18"/>
      <c r="J5" s="19"/>
      <c r="K5" s="19"/>
      <c r="L5" s="19"/>
      <c r="M5" s="19"/>
      <c r="N5" s="19"/>
      <c r="O5" s="19"/>
    </row>
    <row r="6" spans="2:15" ht="11.15" customHeight="1" x14ac:dyDescent="0.2">
      <c r="B6" s="158"/>
      <c r="C6" s="159"/>
      <c r="D6" s="128"/>
      <c r="E6" s="22"/>
      <c r="F6" s="195"/>
      <c r="G6" s="18"/>
      <c r="H6" s="21"/>
      <c r="I6" s="18"/>
      <c r="J6" s="19"/>
      <c r="K6" s="19"/>
      <c r="L6" s="19"/>
      <c r="M6" s="19"/>
      <c r="N6" s="19"/>
      <c r="O6" s="19"/>
    </row>
    <row r="7" spans="2:15" ht="25" customHeight="1" x14ac:dyDescent="0.2">
      <c r="B7" s="129"/>
      <c r="C7" s="49"/>
      <c r="D7" s="214" t="s">
        <v>2341</v>
      </c>
      <c r="E7" s="22"/>
      <c r="F7" s="220" t="s">
        <v>1140</v>
      </c>
      <c r="G7" s="25"/>
      <c r="H7" s="21"/>
      <c r="I7" s="18"/>
      <c r="J7" s="19"/>
      <c r="K7" s="19"/>
      <c r="L7" s="19"/>
      <c r="M7" s="19"/>
      <c r="N7" s="19"/>
      <c r="O7" s="19"/>
    </row>
    <row r="8" spans="2:15" ht="39" customHeight="1" x14ac:dyDescent="0.2">
      <c r="B8" s="129"/>
      <c r="C8" s="49"/>
      <c r="D8" s="218"/>
      <c r="E8" s="22"/>
      <c r="F8" s="221"/>
      <c r="G8" s="26"/>
      <c r="H8" s="21"/>
      <c r="I8" s="18"/>
      <c r="J8" s="19"/>
      <c r="K8" s="19"/>
      <c r="L8" s="19"/>
      <c r="M8" s="19"/>
      <c r="N8" s="19"/>
      <c r="O8" s="19"/>
    </row>
    <row r="9" spans="2:15" ht="11.15" customHeight="1" x14ac:dyDescent="0.2">
      <c r="B9" s="129"/>
      <c r="C9" s="49"/>
      <c r="D9" s="130"/>
      <c r="E9" s="18"/>
      <c r="F9" s="231"/>
      <c r="G9" s="213"/>
      <c r="H9" s="232"/>
      <c r="I9" s="18"/>
      <c r="J9" s="19"/>
      <c r="K9" s="19"/>
      <c r="L9" s="19"/>
      <c r="M9" s="19"/>
      <c r="N9" s="19"/>
      <c r="O9" s="19"/>
    </row>
    <row r="10" spans="2:15" s="16" customFormat="1" ht="52" customHeight="1" x14ac:dyDescent="0.3">
      <c r="B10" s="131" t="s">
        <v>646</v>
      </c>
      <c r="C10" s="132" t="s">
        <v>1076</v>
      </c>
      <c r="D10" s="133" t="s">
        <v>1075</v>
      </c>
      <c r="E10" s="160"/>
      <c r="F10" s="161" t="s">
        <v>2342</v>
      </c>
      <c r="G10" s="161" t="s">
        <v>2343</v>
      </c>
      <c r="H10" s="162" t="s">
        <v>2344</v>
      </c>
      <c r="I10" s="29"/>
      <c r="J10" s="18"/>
      <c r="K10" s="18" t="s">
        <v>662</v>
      </c>
      <c r="L10" s="18" t="s">
        <v>365</v>
      </c>
      <c r="M10" s="18"/>
      <c r="N10" s="18"/>
      <c r="O10" s="18"/>
    </row>
    <row r="11" spans="2:15" s="16" customFormat="1" ht="10.5" x14ac:dyDescent="0.25">
      <c r="B11" s="30"/>
      <c r="C11" s="30"/>
      <c r="D11" s="30"/>
      <c r="E11" s="28"/>
      <c r="F11" s="28"/>
      <c r="G11" s="28"/>
      <c r="H11" s="28"/>
      <c r="I11" s="28"/>
      <c r="J11" s="18"/>
      <c r="K11" s="18"/>
      <c r="L11" s="18"/>
      <c r="M11" s="18"/>
      <c r="N11" s="18"/>
      <c r="O11" s="18"/>
    </row>
    <row r="12" spans="2:15" s="16" customFormat="1" ht="10.5" hidden="1" x14ac:dyDescent="0.25">
      <c r="B12" s="30"/>
      <c r="C12" s="30"/>
      <c r="D12" s="30"/>
      <c r="E12" s="28"/>
      <c r="F12" s="17" t="s">
        <v>1081</v>
      </c>
      <c r="G12" s="17"/>
      <c r="H12" s="17"/>
      <c r="I12" s="28"/>
      <c r="J12" s="18"/>
      <c r="K12" s="17">
        <f>SUM(K20:K119)</f>
        <v>0</v>
      </c>
      <c r="L12" s="17" t="e">
        <f>SUM(L20:L119)</f>
        <v>#REF!</v>
      </c>
      <c r="M12" s="18"/>
      <c r="N12" s="18"/>
      <c r="O12" s="18"/>
    </row>
    <row r="13" spans="2:15" s="16" customFormat="1" ht="10.5" hidden="1" x14ac:dyDescent="0.25">
      <c r="B13" s="30"/>
      <c r="C13" s="30"/>
      <c r="D13" s="30"/>
      <c r="E13" s="28"/>
      <c r="F13" s="17" t="s">
        <v>1074</v>
      </c>
      <c r="G13" s="17"/>
      <c r="H13" s="17"/>
      <c r="I13" s="28"/>
      <c r="J13" s="18"/>
      <c r="K13" s="18"/>
      <c r="L13" s="18"/>
      <c r="M13" s="18"/>
      <c r="N13" s="18"/>
      <c r="O13" s="18"/>
    </row>
    <row r="14" spans="2:15" s="16" customFormat="1" ht="10.5" hidden="1" x14ac:dyDescent="0.25">
      <c r="B14" s="30"/>
      <c r="C14" s="30"/>
      <c r="D14" s="30"/>
      <c r="E14" s="28"/>
      <c r="F14" s="17" t="s">
        <v>570</v>
      </c>
      <c r="G14" s="17"/>
      <c r="H14" s="17"/>
      <c r="I14" s="28"/>
      <c r="J14" s="18"/>
      <c r="K14" s="18"/>
      <c r="L14" s="18"/>
      <c r="M14" s="18"/>
      <c r="N14" s="18"/>
      <c r="O14" s="18"/>
    </row>
    <row r="15" spans="2:15" s="16" customFormat="1" ht="10.5" hidden="1" x14ac:dyDescent="0.25">
      <c r="B15" s="30"/>
      <c r="C15" s="30"/>
      <c r="D15" s="30"/>
      <c r="E15" s="28"/>
      <c r="F15" s="19"/>
      <c r="G15" s="17"/>
      <c r="H15" s="17"/>
      <c r="I15" s="28"/>
      <c r="J15" s="18"/>
      <c r="K15" s="18"/>
      <c r="L15" s="18"/>
      <c r="M15" s="18"/>
      <c r="N15" s="18"/>
      <c r="O15" s="18"/>
    </row>
    <row r="16" spans="2:15" s="16" customFormat="1" ht="10.5" hidden="1" x14ac:dyDescent="0.25">
      <c r="B16" s="30"/>
      <c r="C16" s="30"/>
      <c r="D16" s="30"/>
      <c r="E16" s="28"/>
      <c r="F16" s="17" t="s">
        <v>1083</v>
      </c>
      <c r="G16" s="17"/>
      <c r="H16" s="17"/>
      <c r="I16" s="28"/>
      <c r="J16" s="18"/>
      <c r="K16" s="18"/>
      <c r="L16" s="18"/>
      <c r="M16" s="18"/>
      <c r="N16" s="18"/>
      <c r="O16" s="18"/>
    </row>
    <row r="17" spans="2:15" s="16" customFormat="1" ht="10.5" hidden="1" x14ac:dyDescent="0.25">
      <c r="B17" s="30"/>
      <c r="C17" s="30"/>
      <c r="D17" s="30"/>
      <c r="E17" s="28"/>
      <c r="F17" s="17" t="s">
        <v>2359</v>
      </c>
      <c r="G17" s="17"/>
      <c r="H17" s="17"/>
      <c r="I17" s="28"/>
      <c r="J17" s="18"/>
      <c r="K17" s="18"/>
      <c r="L17" s="18"/>
      <c r="M17" s="18"/>
      <c r="N17" s="18"/>
      <c r="O17" s="18"/>
    </row>
    <row r="18" spans="2:15" s="16" customFormat="1" ht="10.5" hidden="1" x14ac:dyDescent="0.25">
      <c r="B18" s="30"/>
      <c r="C18" s="30"/>
      <c r="D18" s="30"/>
      <c r="E18" s="28"/>
      <c r="F18" s="17" t="s">
        <v>1142</v>
      </c>
      <c r="G18" s="17"/>
      <c r="H18" s="17"/>
      <c r="I18" s="28"/>
      <c r="J18" s="18"/>
      <c r="K18" s="18"/>
      <c r="L18" s="18"/>
      <c r="M18" s="18"/>
      <c r="N18" s="18"/>
      <c r="O18" s="18"/>
    </row>
    <row r="19" spans="2:15" s="16" customFormat="1" ht="10.5" hidden="1" x14ac:dyDescent="0.25">
      <c r="B19" s="30"/>
      <c r="C19" s="30"/>
      <c r="D19" s="30"/>
      <c r="E19" s="28"/>
      <c r="F19" s="28"/>
      <c r="G19" s="28"/>
      <c r="H19" s="28"/>
      <c r="I19" s="28"/>
      <c r="J19" s="18"/>
      <c r="K19" s="18"/>
      <c r="L19" s="18"/>
      <c r="M19" s="18"/>
      <c r="N19" s="18"/>
      <c r="O19" s="18"/>
    </row>
    <row r="20" spans="2:15" ht="26" x14ac:dyDescent="0.2">
      <c r="B20" s="164" t="s">
        <v>1875</v>
      </c>
      <c r="C20" s="286"/>
      <c r="D20" s="138"/>
      <c r="E20" s="148"/>
      <c r="F20" s="149" t="str">
        <f>+IF($D$8=$F$17, $F$13, " ")</f>
        <v xml:space="preserve"> </v>
      </c>
      <c r="G20" s="149" t="str">
        <f t="shared" ref="G20:G36" si="0">+IF($F20="Nee, geheel niet van toepassing", "Maatregel n.v.t.", " ")</f>
        <v xml:space="preserve"> </v>
      </c>
      <c r="H20" s="150" t="str">
        <f t="shared" ref="H20:H55" si="1">+IF($D$8=$F$17,"N.v.t."," ")</f>
        <v xml:space="preserve"> </v>
      </c>
      <c r="I20" s="151"/>
      <c r="J20" s="19"/>
      <c r="K20" s="19" t="str">
        <f>+IF(F20=" "," ",IF(F20=$F$13,0,1))</f>
        <v xml:space="preserve"> </v>
      </c>
      <c r="L20" s="19" t="e">
        <f>+IF(#REF!=" "," ",IF(#REF!=#REF!,0,IF(#REF!=#REF!,0,1)))</f>
        <v>#REF!</v>
      </c>
      <c r="M20" s="19"/>
      <c r="N20" s="19"/>
      <c r="O20" s="19"/>
    </row>
    <row r="21" spans="2:15" ht="100.5" x14ac:dyDescent="0.2">
      <c r="B21" s="164" t="s">
        <v>2345</v>
      </c>
      <c r="C21" s="286" t="s">
        <v>2427</v>
      </c>
      <c r="D21" s="138" t="s">
        <v>1815</v>
      </c>
      <c r="E21" s="148"/>
      <c r="F21" s="149"/>
      <c r="G21" s="149"/>
      <c r="H21" s="150"/>
      <c r="I21" s="151"/>
      <c r="J21" s="19"/>
      <c r="K21" s="19"/>
      <c r="L21" s="19"/>
      <c r="M21" s="19"/>
      <c r="N21" s="19"/>
      <c r="O21" s="19"/>
    </row>
    <row r="22" spans="2:15" ht="25" x14ac:dyDescent="0.2">
      <c r="B22" s="288"/>
      <c r="C22" s="286" t="s">
        <v>1817</v>
      </c>
      <c r="D22" s="138" t="s">
        <v>1818</v>
      </c>
      <c r="E22" s="152"/>
      <c r="F22" s="149" t="str">
        <f t="shared" ref="F22:F55" si="2">+IF($D$8=$F$17, $F$13, " ")</f>
        <v xml:space="preserve"> </v>
      </c>
      <c r="G22" s="149" t="str">
        <f t="shared" si="0"/>
        <v xml:space="preserve"> </v>
      </c>
      <c r="H22" s="150"/>
      <c r="I22" s="151"/>
      <c r="J22" s="19"/>
      <c r="K22" s="19" t="str">
        <f t="shared" ref="K22:K55" si="3">+IF(F22=" "," ",IF(F22=$F$13,0,1))</f>
        <v xml:space="preserve"> </v>
      </c>
      <c r="L22" s="19" t="e">
        <f>+IF(#REF!=" "," ",IF(#REF!=#REF!,0,IF(#REF!=#REF!,0,1)))</f>
        <v>#REF!</v>
      </c>
      <c r="M22" s="19"/>
      <c r="N22" s="19"/>
      <c r="O22" s="19"/>
    </row>
    <row r="23" spans="2:15" ht="62.5" x14ac:dyDescent="0.2">
      <c r="B23" s="288"/>
      <c r="C23" s="286" t="s">
        <v>1819</v>
      </c>
      <c r="D23" s="138" t="s">
        <v>1820</v>
      </c>
      <c r="E23" s="152"/>
      <c r="F23" s="149" t="str">
        <f t="shared" si="2"/>
        <v xml:space="preserve"> </v>
      </c>
      <c r="G23" s="149" t="str">
        <f t="shared" si="0"/>
        <v xml:space="preserve"> </v>
      </c>
      <c r="H23" s="150" t="str">
        <f t="shared" si="1"/>
        <v xml:space="preserve"> </v>
      </c>
      <c r="I23" s="151"/>
      <c r="J23" s="19"/>
      <c r="K23" s="19" t="str">
        <f t="shared" si="3"/>
        <v xml:space="preserve"> </v>
      </c>
      <c r="L23" s="19" t="e">
        <f>+IF(#REF!=" "," ",IF(#REF!=#REF!,0,IF(#REF!=#REF!,0,1)))</f>
        <v>#REF!</v>
      </c>
      <c r="M23" s="19"/>
      <c r="N23" s="19"/>
      <c r="O23" s="19"/>
    </row>
    <row r="24" spans="2:15" ht="125" x14ac:dyDescent="0.2">
      <c r="B24" s="288"/>
      <c r="C24" s="286" t="s">
        <v>1822</v>
      </c>
      <c r="D24" s="138" t="s">
        <v>1821</v>
      </c>
      <c r="E24" s="152"/>
      <c r="F24" s="149" t="str">
        <f t="shared" si="2"/>
        <v xml:space="preserve"> </v>
      </c>
      <c r="G24" s="149" t="str">
        <f t="shared" si="0"/>
        <v xml:space="preserve"> </v>
      </c>
      <c r="H24" s="150" t="str">
        <f t="shared" si="1"/>
        <v xml:space="preserve"> </v>
      </c>
      <c r="I24" s="151"/>
      <c r="J24" s="19"/>
      <c r="K24" s="19" t="str">
        <f t="shared" si="3"/>
        <v xml:space="preserve"> </v>
      </c>
      <c r="L24" s="19" t="e">
        <f>+IF(#REF!=" "," ",IF(#REF!=#REF!,0,IF(#REF!=#REF!,0,1)))</f>
        <v>#REF!</v>
      </c>
      <c r="M24" s="19"/>
      <c r="N24" s="19"/>
      <c r="O24" s="19"/>
    </row>
    <row r="25" spans="2:15" ht="125" x14ac:dyDescent="0.2">
      <c r="B25" s="288"/>
      <c r="C25" s="286" t="s">
        <v>1823</v>
      </c>
      <c r="D25" s="138" t="s">
        <v>1824</v>
      </c>
      <c r="E25" s="152"/>
      <c r="F25" s="149" t="str">
        <f t="shared" si="2"/>
        <v xml:space="preserve"> </v>
      </c>
      <c r="G25" s="149" t="str">
        <f t="shared" si="0"/>
        <v xml:space="preserve"> </v>
      </c>
      <c r="H25" s="150" t="str">
        <f t="shared" si="1"/>
        <v xml:space="preserve"> </v>
      </c>
      <c r="I25" s="151"/>
      <c r="J25" s="19"/>
      <c r="K25" s="19" t="str">
        <f t="shared" si="3"/>
        <v xml:space="preserve"> </v>
      </c>
      <c r="L25" s="19" t="e">
        <f>+IF(#REF!=" "," ",IF(#REF!=#REF!,0,IF(#REF!=#REF!,0,1)))</f>
        <v>#REF!</v>
      </c>
      <c r="M25" s="19"/>
      <c r="N25" s="19"/>
      <c r="O25" s="19"/>
    </row>
    <row r="26" spans="2:15" ht="25" x14ac:dyDescent="0.2">
      <c r="B26" s="288"/>
      <c r="C26" s="286" t="s">
        <v>1826</v>
      </c>
      <c r="D26" s="138" t="s">
        <v>1825</v>
      </c>
      <c r="E26" s="152"/>
      <c r="F26" s="149" t="str">
        <f t="shared" si="2"/>
        <v xml:space="preserve"> </v>
      </c>
      <c r="G26" s="149" t="str">
        <f t="shared" si="0"/>
        <v xml:space="preserve"> </v>
      </c>
      <c r="H26" s="150" t="str">
        <f t="shared" si="1"/>
        <v xml:space="preserve"> </v>
      </c>
      <c r="I26" s="151"/>
      <c r="J26" s="19"/>
      <c r="K26" s="19" t="str">
        <f t="shared" si="3"/>
        <v xml:space="preserve"> </v>
      </c>
      <c r="L26" s="19" t="e">
        <f>+IF(#REF!=" "," ",IF(#REF!=#REF!,0,IF(#REF!=#REF!,0,1)))</f>
        <v>#REF!</v>
      </c>
      <c r="M26" s="19"/>
      <c r="N26" s="19"/>
      <c r="O26" s="19"/>
    </row>
    <row r="27" spans="2:15" ht="25" x14ac:dyDescent="0.2">
      <c r="B27" s="286"/>
      <c r="C27" s="286" t="s">
        <v>1827</v>
      </c>
      <c r="D27" s="138" t="s">
        <v>1831</v>
      </c>
      <c r="E27" s="152"/>
      <c r="F27" s="149" t="str">
        <f t="shared" si="2"/>
        <v xml:space="preserve"> </v>
      </c>
      <c r="G27" s="149" t="str">
        <f t="shared" si="0"/>
        <v xml:space="preserve"> </v>
      </c>
      <c r="H27" s="150" t="str">
        <f t="shared" si="1"/>
        <v xml:space="preserve"> </v>
      </c>
      <c r="I27" s="151"/>
      <c r="J27" s="19"/>
      <c r="K27" s="19" t="str">
        <f t="shared" si="3"/>
        <v xml:space="preserve"> </v>
      </c>
      <c r="L27" s="19" t="e">
        <f>+IF(#REF!=" "," ",IF(#REF!=#REF!,0,IF(#REF!=#REF!,0,1)))</f>
        <v>#REF!</v>
      </c>
      <c r="M27" s="19"/>
      <c r="N27" s="19"/>
      <c r="O27" s="19"/>
    </row>
    <row r="28" spans="2:15" ht="37.5" x14ac:dyDescent="0.2">
      <c r="B28" s="288"/>
      <c r="C28" s="286" t="s">
        <v>1828</v>
      </c>
      <c r="D28" s="138" t="s">
        <v>1832</v>
      </c>
      <c r="E28" s="152"/>
      <c r="F28" s="149" t="str">
        <f t="shared" si="2"/>
        <v xml:space="preserve"> </v>
      </c>
      <c r="G28" s="149" t="str">
        <f t="shared" si="0"/>
        <v xml:space="preserve"> </v>
      </c>
      <c r="H28" s="150" t="str">
        <f t="shared" si="1"/>
        <v xml:space="preserve"> </v>
      </c>
      <c r="I28" s="151"/>
      <c r="J28" s="19"/>
      <c r="K28" s="19" t="str">
        <f t="shared" si="3"/>
        <v xml:space="preserve"> </v>
      </c>
      <c r="L28" s="19" t="e">
        <f>+IF(#REF!=" "," ",IF(#REF!=#REF!,0,IF(#REF!=#REF!,0,1)))</f>
        <v>#REF!</v>
      </c>
      <c r="M28" s="19"/>
      <c r="N28" s="19"/>
      <c r="O28" s="19"/>
    </row>
    <row r="29" spans="2:15" ht="12.5" x14ac:dyDescent="0.2">
      <c r="B29" s="288"/>
      <c r="C29" s="286" t="s">
        <v>1829</v>
      </c>
      <c r="D29" s="138" t="s">
        <v>1833</v>
      </c>
      <c r="E29" s="152"/>
      <c r="F29" s="149" t="str">
        <f t="shared" si="2"/>
        <v xml:space="preserve"> </v>
      </c>
      <c r="G29" s="149" t="str">
        <f t="shared" si="0"/>
        <v xml:space="preserve"> </v>
      </c>
      <c r="H29" s="150" t="str">
        <f t="shared" si="1"/>
        <v xml:space="preserve"> </v>
      </c>
      <c r="I29" s="151"/>
      <c r="J29" s="19"/>
      <c r="K29" s="19" t="str">
        <f t="shared" si="3"/>
        <v xml:space="preserve"> </v>
      </c>
      <c r="L29" s="19" t="e">
        <f>+IF(#REF!=" "," ",IF(#REF!=#REF!,0,IF(#REF!=#REF!,0,1)))</f>
        <v>#REF!</v>
      </c>
      <c r="M29" s="19"/>
      <c r="N29" s="19"/>
      <c r="O29" s="19"/>
    </row>
    <row r="30" spans="2:15" ht="12.5" x14ac:dyDescent="0.2">
      <c r="B30" s="288"/>
      <c r="C30" s="286" t="s">
        <v>1830</v>
      </c>
      <c r="D30" s="138" t="s">
        <v>1834</v>
      </c>
      <c r="E30" s="152"/>
      <c r="F30" s="149" t="str">
        <f t="shared" si="2"/>
        <v xml:space="preserve"> </v>
      </c>
      <c r="G30" s="149" t="str">
        <f t="shared" si="0"/>
        <v xml:space="preserve"> </v>
      </c>
      <c r="H30" s="150" t="str">
        <f t="shared" si="1"/>
        <v xml:space="preserve"> </v>
      </c>
      <c r="I30" s="151"/>
      <c r="J30" s="19"/>
      <c r="K30" s="19" t="str">
        <f t="shared" si="3"/>
        <v xml:space="preserve"> </v>
      </c>
      <c r="L30" s="19" t="e">
        <f>+IF(#REF!=" "," ",IF(#REF!=#REF!,0,IF(#REF!=#REF!,0,1)))</f>
        <v>#REF!</v>
      </c>
      <c r="M30" s="19"/>
      <c r="N30" s="19"/>
      <c r="O30" s="19"/>
    </row>
    <row r="31" spans="2:15" ht="12.5" x14ac:dyDescent="0.2">
      <c r="B31" s="288"/>
      <c r="C31" s="286" t="s">
        <v>1840</v>
      </c>
      <c r="D31" s="138" t="s">
        <v>1835</v>
      </c>
      <c r="E31" s="152"/>
      <c r="F31" s="149" t="str">
        <f t="shared" si="2"/>
        <v xml:space="preserve"> </v>
      </c>
      <c r="G31" s="149" t="str">
        <f t="shared" si="0"/>
        <v xml:space="preserve"> </v>
      </c>
      <c r="H31" s="150" t="str">
        <f t="shared" si="1"/>
        <v xml:space="preserve"> </v>
      </c>
      <c r="I31" s="151"/>
      <c r="J31" s="19"/>
      <c r="K31" s="19" t="str">
        <f t="shared" si="3"/>
        <v xml:space="preserve"> </v>
      </c>
      <c r="L31" s="19" t="e">
        <f>+IF(#REF!=" "," ",IF(#REF!=#REF!,0,IF(#REF!=#REF!,0,1)))</f>
        <v>#REF!</v>
      </c>
      <c r="M31" s="19"/>
      <c r="N31" s="19"/>
      <c r="O31" s="19"/>
    </row>
    <row r="32" spans="2:15" ht="12.5" x14ac:dyDescent="0.2">
      <c r="B32" s="286"/>
      <c r="C32" s="286" t="s">
        <v>1841</v>
      </c>
      <c r="D32" s="138" t="s">
        <v>1836</v>
      </c>
      <c r="E32" s="152"/>
      <c r="F32" s="149" t="str">
        <f t="shared" si="2"/>
        <v xml:space="preserve"> </v>
      </c>
      <c r="G32" s="149" t="str">
        <f t="shared" si="0"/>
        <v xml:space="preserve"> </v>
      </c>
      <c r="H32" s="150" t="str">
        <f t="shared" si="1"/>
        <v xml:space="preserve"> </v>
      </c>
      <c r="I32" s="151"/>
      <c r="J32" s="19"/>
      <c r="K32" s="19" t="str">
        <f t="shared" si="3"/>
        <v xml:space="preserve"> </v>
      </c>
      <c r="L32" s="19" t="e">
        <f>+IF(#REF!=" "," ",IF(#REF!=#REF!,0,IF(#REF!=#REF!,0,1)))</f>
        <v>#REF!</v>
      </c>
      <c r="M32" s="19"/>
      <c r="N32" s="19"/>
      <c r="O32" s="19"/>
    </row>
    <row r="33" spans="2:15" ht="12.5" x14ac:dyDescent="0.2">
      <c r="B33" s="286"/>
      <c r="C33" s="286" t="s">
        <v>1842</v>
      </c>
      <c r="D33" s="138" t="s">
        <v>1837</v>
      </c>
      <c r="E33" s="152"/>
      <c r="F33" s="149" t="str">
        <f t="shared" si="2"/>
        <v xml:space="preserve"> </v>
      </c>
      <c r="G33" s="149" t="str">
        <f t="shared" si="0"/>
        <v xml:space="preserve"> </v>
      </c>
      <c r="H33" s="150" t="str">
        <f t="shared" si="1"/>
        <v xml:space="preserve"> </v>
      </c>
      <c r="I33" s="151"/>
      <c r="J33" s="19"/>
      <c r="K33" s="19" t="str">
        <f t="shared" si="3"/>
        <v xml:space="preserve"> </v>
      </c>
      <c r="L33" s="19" t="e">
        <f>+IF(#REF!=" "," ",IF(#REF!=#REF!,0,IF(#REF!=#REF!,0,1)))</f>
        <v>#REF!</v>
      </c>
      <c r="M33" s="19"/>
      <c r="N33" s="19"/>
      <c r="O33" s="19"/>
    </row>
    <row r="34" spans="2:15" ht="12.5" x14ac:dyDescent="0.2">
      <c r="B34" s="288"/>
      <c r="C34" s="286" t="s">
        <v>1843</v>
      </c>
      <c r="D34" s="138" t="s">
        <v>1838</v>
      </c>
      <c r="E34" s="152"/>
      <c r="F34" s="149" t="str">
        <f t="shared" si="2"/>
        <v xml:space="preserve"> </v>
      </c>
      <c r="G34" s="149" t="str">
        <f t="shared" si="0"/>
        <v xml:space="preserve"> </v>
      </c>
      <c r="H34" s="150" t="str">
        <f t="shared" si="1"/>
        <v xml:space="preserve"> </v>
      </c>
      <c r="I34" s="151"/>
      <c r="J34" s="19"/>
      <c r="K34" s="19" t="str">
        <f t="shared" si="3"/>
        <v xml:space="preserve"> </v>
      </c>
      <c r="L34" s="19" t="e">
        <f>+IF(#REF!=" "," ",IF(#REF!=#REF!,0,IF(#REF!=#REF!,0,1)))</f>
        <v>#REF!</v>
      </c>
      <c r="M34" s="19"/>
      <c r="N34" s="19"/>
      <c r="O34" s="19"/>
    </row>
    <row r="35" spans="2:15" ht="12.5" x14ac:dyDescent="0.2">
      <c r="B35" s="288"/>
      <c r="C35" s="286" t="s">
        <v>1844</v>
      </c>
      <c r="D35" s="138" t="s">
        <v>1839</v>
      </c>
      <c r="E35" s="152"/>
      <c r="F35" s="149" t="str">
        <f t="shared" si="2"/>
        <v xml:space="preserve"> </v>
      </c>
      <c r="G35" s="149" t="str">
        <f t="shared" si="0"/>
        <v xml:space="preserve"> </v>
      </c>
      <c r="H35" s="150" t="str">
        <f t="shared" si="1"/>
        <v xml:space="preserve"> </v>
      </c>
      <c r="I35" s="151"/>
      <c r="J35" s="19"/>
      <c r="K35" s="19" t="str">
        <f t="shared" si="3"/>
        <v xml:space="preserve"> </v>
      </c>
      <c r="L35" s="19" t="e">
        <f>+IF(#REF!=" "," ",IF(#REF!=#REF!,0,IF(#REF!=#REF!,0,1)))</f>
        <v>#REF!</v>
      </c>
      <c r="M35" s="19"/>
      <c r="N35" s="19"/>
      <c r="O35" s="19"/>
    </row>
    <row r="36" spans="2:15" ht="175" x14ac:dyDescent="0.2">
      <c r="B36" s="164" t="s">
        <v>1848</v>
      </c>
      <c r="C36" s="286">
        <v>2</v>
      </c>
      <c r="D36" s="138" t="s">
        <v>2354</v>
      </c>
      <c r="E36" s="152"/>
      <c r="F36" s="149" t="str">
        <f t="shared" si="2"/>
        <v xml:space="preserve"> </v>
      </c>
      <c r="G36" s="149" t="str">
        <f t="shared" si="0"/>
        <v xml:space="preserve"> </v>
      </c>
      <c r="H36" s="150" t="str">
        <f t="shared" si="1"/>
        <v xml:space="preserve"> </v>
      </c>
      <c r="I36" s="151"/>
      <c r="J36" s="19"/>
      <c r="K36" s="19" t="str">
        <f t="shared" si="3"/>
        <v xml:space="preserve"> </v>
      </c>
      <c r="L36" s="19" t="e">
        <f>+IF(#REF!=" "," ",IF(#REF!=#REF!,0,IF(#REF!=#REF!,0,1)))</f>
        <v>#REF!</v>
      </c>
      <c r="M36" s="19"/>
      <c r="N36" s="19"/>
      <c r="O36" s="19"/>
    </row>
    <row r="37" spans="2:15" ht="163" x14ac:dyDescent="0.2">
      <c r="B37" s="164" t="s">
        <v>2346</v>
      </c>
      <c r="C37" s="286" t="s">
        <v>1849</v>
      </c>
      <c r="D37" s="138" t="s">
        <v>1845</v>
      </c>
      <c r="E37" s="152"/>
      <c r="F37" s="149" t="str">
        <f t="shared" si="2"/>
        <v xml:space="preserve"> </v>
      </c>
      <c r="G37" s="149"/>
      <c r="H37" s="150" t="str">
        <f t="shared" si="1"/>
        <v xml:space="preserve"> </v>
      </c>
      <c r="I37" s="151"/>
      <c r="J37" s="19"/>
      <c r="K37" s="19" t="str">
        <f t="shared" si="3"/>
        <v xml:space="preserve"> </v>
      </c>
      <c r="L37" s="19" t="e">
        <f>+IF(#REF!=" "," ",IF(#REF!=#REF!,0,IF(#REF!=#REF!,0,1)))</f>
        <v>#REF!</v>
      </c>
      <c r="M37" s="19"/>
      <c r="N37" s="19"/>
      <c r="O37" s="19"/>
    </row>
    <row r="38" spans="2:15" ht="112.5" x14ac:dyDescent="0.2">
      <c r="B38" s="288"/>
      <c r="C38" s="286" t="s">
        <v>1850</v>
      </c>
      <c r="D38" s="138" t="s">
        <v>1846</v>
      </c>
      <c r="E38" s="152"/>
      <c r="F38" s="149" t="str">
        <f t="shared" si="2"/>
        <v xml:space="preserve"> </v>
      </c>
      <c r="G38" s="149" t="str">
        <f t="shared" ref="G38:G66" si="4">+IF($F38="Nee, geheel niet van toepassing", "Maatregel n.v.t.", " ")</f>
        <v xml:space="preserve"> </v>
      </c>
      <c r="H38" s="150" t="str">
        <f t="shared" si="1"/>
        <v xml:space="preserve"> </v>
      </c>
      <c r="I38" s="151"/>
      <c r="J38" s="19"/>
      <c r="K38" s="19" t="str">
        <f t="shared" si="3"/>
        <v xml:space="preserve"> </v>
      </c>
      <c r="L38" s="19" t="e">
        <f>+IF(#REF!=" "," ",IF(#REF!=#REF!,0,IF(#REF!=#REF!,0,1)))</f>
        <v>#REF!</v>
      </c>
      <c r="M38" s="19"/>
      <c r="N38" s="19"/>
      <c r="O38" s="19"/>
    </row>
    <row r="39" spans="2:15" ht="129" customHeight="1" x14ac:dyDescent="0.2">
      <c r="B39" s="286"/>
      <c r="C39" s="286" t="s">
        <v>1851</v>
      </c>
      <c r="D39" s="138" t="s">
        <v>1847</v>
      </c>
      <c r="E39" s="152"/>
      <c r="F39" s="149" t="str">
        <f t="shared" si="2"/>
        <v xml:space="preserve"> </v>
      </c>
      <c r="G39" s="149" t="str">
        <f t="shared" si="4"/>
        <v xml:space="preserve"> </v>
      </c>
      <c r="H39" s="150" t="str">
        <f t="shared" si="1"/>
        <v xml:space="preserve"> </v>
      </c>
      <c r="I39" s="151"/>
      <c r="J39" s="19"/>
      <c r="K39" s="19" t="str">
        <f t="shared" si="3"/>
        <v xml:space="preserve"> </v>
      </c>
      <c r="L39" s="19" t="e">
        <f>+IF(#REF!=" "," ",IF(#REF!=#REF!,0,IF(#REF!=#REF!,0,1)))</f>
        <v>#REF!</v>
      </c>
      <c r="M39" s="19"/>
      <c r="N39" s="19"/>
      <c r="O39" s="19"/>
    </row>
    <row r="40" spans="2:15" ht="112.5" x14ac:dyDescent="0.2">
      <c r="B40" s="287" t="s">
        <v>1848</v>
      </c>
      <c r="C40" s="286" t="s">
        <v>1852</v>
      </c>
      <c r="D40" s="138" t="s">
        <v>1912</v>
      </c>
      <c r="E40" s="152"/>
      <c r="F40" s="149" t="str">
        <f t="shared" si="2"/>
        <v xml:space="preserve"> </v>
      </c>
      <c r="G40" s="149" t="str">
        <f t="shared" si="4"/>
        <v xml:space="preserve"> </v>
      </c>
      <c r="H40" s="150" t="str">
        <f t="shared" si="1"/>
        <v xml:space="preserve"> </v>
      </c>
      <c r="I40" s="151"/>
      <c r="J40" s="19"/>
      <c r="K40" s="19" t="str">
        <f t="shared" si="3"/>
        <v xml:space="preserve"> </v>
      </c>
      <c r="L40" s="19" t="e">
        <f>+IF(#REF!=" "," ",IF(#REF!=#REF!,0,IF(#REF!=#REF!,0,1)))</f>
        <v>#REF!</v>
      </c>
      <c r="M40" s="19"/>
      <c r="N40" s="19"/>
      <c r="O40" s="19"/>
    </row>
    <row r="41" spans="2:15" ht="37.5" x14ac:dyDescent="0.2">
      <c r="B41" s="287" t="s">
        <v>1848</v>
      </c>
      <c r="C41" s="286">
        <v>5</v>
      </c>
      <c r="D41" s="138" t="s">
        <v>1853</v>
      </c>
      <c r="E41" s="152"/>
      <c r="F41" s="149" t="str">
        <f t="shared" si="2"/>
        <v xml:space="preserve"> </v>
      </c>
      <c r="G41" s="149" t="str">
        <f t="shared" si="4"/>
        <v xml:space="preserve"> </v>
      </c>
      <c r="H41" s="150" t="str">
        <f t="shared" si="1"/>
        <v xml:space="preserve"> </v>
      </c>
      <c r="I41" s="151"/>
      <c r="J41" s="19"/>
      <c r="K41" s="19" t="str">
        <f t="shared" si="3"/>
        <v xml:space="preserve"> </v>
      </c>
      <c r="L41" s="19" t="e">
        <f>+IF(#REF!=" "," ",IF(#REF!=#REF!,0,IF(#REF!=#REF!,0,1)))</f>
        <v>#REF!</v>
      </c>
      <c r="M41" s="19"/>
      <c r="N41" s="19"/>
      <c r="O41" s="19"/>
    </row>
    <row r="42" spans="2:15" ht="87.5" x14ac:dyDescent="0.2">
      <c r="B42" s="288" t="s">
        <v>2347</v>
      </c>
      <c r="C42" s="286">
        <v>6</v>
      </c>
      <c r="D42" s="138" t="s">
        <v>1854</v>
      </c>
      <c r="E42" s="152"/>
      <c r="F42" s="149" t="str">
        <f t="shared" si="2"/>
        <v xml:space="preserve"> </v>
      </c>
      <c r="G42" s="149" t="str">
        <f t="shared" si="4"/>
        <v xml:space="preserve"> </v>
      </c>
      <c r="H42" s="150"/>
      <c r="I42" s="151"/>
      <c r="J42" s="19"/>
      <c r="K42" s="19" t="str">
        <f t="shared" si="3"/>
        <v xml:space="preserve"> </v>
      </c>
      <c r="L42" s="19" t="e">
        <f>+IF(#REF!=" "," ",IF(#REF!=#REF!,0,IF(#REF!=#REF!,0,1)))</f>
        <v>#REF!</v>
      </c>
      <c r="M42" s="19"/>
      <c r="N42" s="19"/>
      <c r="O42" s="19"/>
    </row>
    <row r="43" spans="2:15" ht="75" x14ac:dyDescent="0.2">
      <c r="B43" s="288"/>
      <c r="C43" s="286">
        <v>7</v>
      </c>
      <c r="D43" s="138" t="s">
        <v>1855</v>
      </c>
      <c r="E43" s="152"/>
      <c r="F43" s="149" t="str">
        <f t="shared" si="2"/>
        <v xml:space="preserve"> </v>
      </c>
      <c r="G43" s="149" t="str">
        <f t="shared" si="4"/>
        <v xml:space="preserve"> </v>
      </c>
      <c r="H43" s="150" t="str">
        <f t="shared" si="1"/>
        <v xml:space="preserve"> </v>
      </c>
      <c r="I43" s="151"/>
      <c r="J43" s="19"/>
      <c r="K43" s="19" t="str">
        <f t="shared" si="3"/>
        <v xml:space="preserve"> </v>
      </c>
      <c r="L43" s="19" t="e">
        <f>+IF(#REF!=" "," ",IF(#REF!=#REF!,0,IF(#REF!=#REF!,0,1)))</f>
        <v>#REF!</v>
      </c>
      <c r="M43" s="19"/>
      <c r="N43" s="19"/>
      <c r="O43" s="19"/>
    </row>
    <row r="44" spans="2:15" ht="75" x14ac:dyDescent="0.2">
      <c r="B44" s="288"/>
      <c r="C44" s="286">
        <v>8</v>
      </c>
      <c r="D44" s="138" t="s">
        <v>1856</v>
      </c>
      <c r="E44" s="152"/>
      <c r="F44" s="149" t="str">
        <f t="shared" si="2"/>
        <v xml:space="preserve"> </v>
      </c>
      <c r="G44" s="149" t="str">
        <f t="shared" si="4"/>
        <v xml:space="preserve"> </v>
      </c>
      <c r="H44" s="150" t="str">
        <f t="shared" si="1"/>
        <v xml:space="preserve"> </v>
      </c>
      <c r="I44" s="151"/>
      <c r="J44" s="19"/>
      <c r="K44" s="19" t="str">
        <f t="shared" si="3"/>
        <v xml:space="preserve"> </v>
      </c>
      <c r="L44" s="19" t="e">
        <f>+IF(#REF!=" "," ",IF(#REF!=#REF!,0,IF(#REF!=#REF!,0,1)))</f>
        <v>#REF!</v>
      </c>
      <c r="M44" s="19"/>
      <c r="N44" s="19"/>
      <c r="O44" s="19"/>
    </row>
    <row r="45" spans="2:15" ht="110.25" customHeight="1" x14ac:dyDescent="0.2">
      <c r="B45" s="289" t="s">
        <v>1913</v>
      </c>
      <c r="C45" s="286">
        <v>9</v>
      </c>
      <c r="D45" s="138" t="s">
        <v>1914</v>
      </c>
      <c r="E45" s="152"/>
      <c r="F45" s="149" t="str">
        <f t="shared" si="2"/>
        <v xml:space="preserve"> </v>
      </c>
      <c r="G45" s="149" t="str">
        <f t="shared" si="4"/>
        <v xml:space="preserve"> </v>
      </c>
      <c r="H45" s="150" t="str">
        <f t="shared" si="1"/>
        <v xml:space="preserve"> </v>
      </c>
      <c r="I45" s="151"/>
      <c r="J45" s="19"/>
      <c r="K45" s="19" t="str">
        <f t="shared" si="3"/>
        <v xml:space="preserve"> </v>
      </c>
      <c r="L45" s="19" t="e">
        <f>+IF(#REF!=" "," ",IF(#REF!=#REF!,0,IF(#REF!=#REF!,0,1)))</f>
        <v>#REF!</v>
      </c>
      <c r="M45" s="19"/>
      <c r="N45" s="19"/>
      <c r="O45" s="19"/>
    </row>
    <row r="46" spans="2:15" ht="137.5" x14ac:dyDescent="0.2">
      <c r="B46" s="287" t="s">
        <v>664</v>
      </c>
      <c r="C46" s="286">
        <v>10</v>
      </c>
      <c r="D46" s="163" t="s">
        <v>1857</v>
      </c>
      <c r="E46" s="152"/>
      <c r="F46" s="149" t="str">
        <f t="shared" si="2"/>
        <v xml:space="preserve"> </v>
      </c>
      <c r="G46" s="149" t="str">
        <f t="shared" si="4"/>
        <v xml:space="preserve"> </v>
      </c>
      <c r="H46" s="150" t="str">
        <f t="shared" si="1"/>
        <v xml:space="preserve"> </v>
      </c>
      <c r="I46" s="151"/>
      <c r="J46" s="19"/>
      <c r="K46" s="19" t="str">
        <f t="shared" si="3"/>
        <v xml:space="preserve"> </v>
      </c>
      <c r="L46" s="19" t="e">
        <f>+IF(#REF!=" "," ",IF(#REF!=#REF!,0,IF(#REF!=#REF!,0,1)))</f>
        <v>#REF!</v>
      </c>
      <c r="M46" s="19"/>
      <c r="N46" s="19"/>
      <c r="O46" s="19"/>
    </row>
    <row r="47" spans="2:15" ht="37.5" x14ac:dyDescent="0.2">
      <c r="B47" s="287" t="s">
        <v>664</v>
      </c>
      <c r="C47" s="286">
        <v>11</v>
      </c>
      <c r="D47" s="138" t="s">
        <v>1858</v>
      </c>
      <c r="E47" s="152"/>
      <c r="F47" s="149" t="str">
        <f t="shared" si="2"/>
        <v xml:space="preserve"> </v>
      </c>
      <c r="G47" s="149" t="str">
        <f t="shared" si="4"/>
        <v xml:space="preserve"> </v>
      </c>
      <c r="H47" s="150" t="str">
        <f t="shared" si="1"/>
        <v xml:space="preserve"> </v>
      </c>
      <c r="I47" s="151"/>
      <c r="J47" s="19"/>
      <c r="K47" s="19" t="str">
        <f t="shared" si="3"/>
        <v xml:space="preserve"> </v>
      </c>
      <c r="L47" s="19" t="e">
        <f>+IF(#REF!=" "," ",IF(#REF!=#REF!,0,IF(#REF!=#REF!,0,1)))</f>
        <v>#REF!</v>
      </c>
      <c r="M47" s="19"/>
      <c r="N47" s="19"/>
      <c r="O47" s="19"/>
    </row>
    <row r="48" spans="2:15" ht="162.5" x14ac:dyDescent="0.2">
      <c r="B48" s="287" t="s">
        <v>1859</v>
      </c>
      <c r="C48" s="286">
        <v>12</v>
      </c>
      <c r="D48" s="138" t="s">
        <v>1860</v>
      </c>
      <c r="E48" s="152"/>
      <c r="F48" s="149" t="str">
        <f t="shared" si="2"/>
        <v xml:space="preserve"> </v>
      </c>
      <c r="G48" s="149" t="str">
        <f t="shared" si="4"/>
        <v xml:space="preserve"> </v>
      </c>
      <c r="H48" s="150" t="str">
        <f t="shared" si="1"/>
        <v xml:space="preserve"> </v>
      </c>
      <c r="I48" s="151"/>
      <c r="J48" s="19"/>
      <c r="K48" s="19" t="str">
        <f t="shared" si="3"/>
        <v xml:space="preserve"> </v>
      </c>
      <c r="L48" s="19" t="e">
        <f>+IF(#REF!=" "," ",IF(#REF!=#REF!,0,IF(#REF!=#REF!,0,1)))</f>
        <v>#REF!</v>
      </c>
      <c r="M48" s="19"/>
      <c r="N48" s="19"/>
      <c r="O48" s="19"/>
    </row>
    <row r="49" spans="2:15" ht="75" x14ac:dyDescent="0.2">
      <c r="B49" s="288" t="s">
        <v>2348</v>
      </c>
      <c r="C49" s="286">
        <v>13</v>
      </c>
      <c r="D49" s="138" t="s">
        <v>1915</v>
      </c>
      <c r="E49" s="152"/>
      <c r="F49" s="149" t="str">
        <f t="shared" si="2"/>
        <v xml:space="preserve"> </v>
      </c>
      <c r="G49" s="149" t="str">
        <f t="shared" si="4"/>
        <v xml:space="preserve"> </v>
      </c>
      <c r="H49" s="150" t="str">
        <f t="shared" si="1"/>
        <v xml:space="preserve"> </v>
      </c>
      <c r="I49" s="151"/>
      <c r="J49" s="19"/>
      <c r="K49" s="19" t="str">
        <f t="shared" si="3"/>
        <v xml:space="preserve"> </v>
      </c>
      <c r="L49" s="19" t="e">
        <f>+IF(#REF!=" "," ",IF(#REF!=#REF!,0,IF(#REF!=#REF!,0,1)))</f>
        <v>#REF!</v>
      </c>
      <c r="M49" s="19"/>
      <c r="N49" s="19"/>
      <c r="O49" s="19"/>
    </row>
    <row r="50" spans="2:15" ht="200" x14ac:dyDescent="0.2">
      <c r="B50" s="288" t="s">
        <v>2349</v>
      </c>
      <c r="C50" s="286">
        <v>14</v>
      </c>
      <c r="D50" s="138" t="s">
        <v>1909</v>
      </c>
      <c r="E50" s="152"/>
      <c r="F50" s="149" t="str">
        <f t="shared" si="2"/>
        <v xml:space="preserve"> </v>
      </c>
      <c r="G50" s="149" t="str">
        <f t="shared" si="4"/>
        <v xml:space="preserve"> </v>
      </c>
      <c r="H50" s="150" t="str">
        <f t="shared" si="1"/>
        <v xml:space="preserve"> </v>
      </c>
      <c r="I50" s="151"/>
      <c r="J50" s="19"/>
      <c r="K50" s="19" t="str">
        <f t="shared" si="3"/>
        <v xml:space="preserve"> </v>
      </c>
      <c r="L50" s="19" t="e">
        <f>+IF(#REF!=" "," ",IF(#REF!=#REF!,0,IF(#REF!=#REF!,0,1)))</f>
        <v>#REF!</v>
      </c>
      <c r="M50" s="19"/>
      <c r="N50" s="19"/>
      <c r="O50" s="19"/>
    </row>
    <row r="51" spans="2:15" ht="112.5" x14ac:dyDescent="0.2">
      <c r="B51" s="288" t="s">
        <v>2349</v>
      </c>
      <c r="C51" s="286">
        <v>15</v>
      </c>
      <c r="D51" s="138" t="s">
        <v>1910</v>
      </c>
      <c r="E51" s="152"/>
      <c r="F51" s="149" t="str">
        <f t="shared" si="2"/>
        <v xml:space="preserve"> </v>
      </c>
      <c r="G51" s="149" t="str">
        <f t="shared" si="4"/>
        <v xml:space="preserve"> </v>
      </c>
      <c r="H51" s="150" t="str">
        <f t="shared" si="1"/>
        <v xml:space="preserve"> </v>
      </c>
      <c r="I51" s="151"/>
      <c r="J51" s="19"/>
      <c r="K51" s="19" t="str">
        <f t="shared" si="3"/>
        <v xml:space="preserve"> </v>
      </c>
      <c r="L51" s="19" t="e">
        <f>+IF(#REF!=" "," ",IF(#REF!=#REF!,0,IF(#REF!=#REF!,0,1)))</f>
        <v>#REF!</v>
      </c>
      <c r="M51" s="19"/>
      <c r="N51" s="19"/>
      <c r="O51" s="19"/>
    </row>
    <row r="52" spans="2:15" ht="62.5" x14ac:dyDescent="0.2">
      <c r="B52" s="288" t="s">
        <v>2349</v>
      </c>
      <c r="C52" s="286">
        <v>16</v>
      </c>
      <c r="D52" s="138" t="s">
        <v>1911</v>
      </c>
      <c r="E52" s="148"/>
      <c r="F52" s="149" t="str">
        <f t="shared" si="2"/>
        <v xml:space="preserve"> </v>
      </c>
      <c r="G52" s="149" t="str">
        <f t="shared" si="4"/>
        <v xml:space="preserve"> </v>
      </c>
      <c r="H52" s="150" t="str">
        <f t="shared" si="1"/>
        <v xml:space="preserve"> </v>
      </c>
      <c r="I52" s="151"/>
      <c r="J52" s="19"/>
      <c r="K52" s="19" t="str">
        <f t="shared" si="3"/>
        <v xml:space="preserve"> </v>
      </c>
      <c r="L52" s="19" t="e">
        <f>+IF(#REF!=" "," ",IF(#REF!=#REF!,0,IF(#REF!=#REF!,0,1)))</f>
        <v>#REF!</v>
      </c>
      <c r="M52" s="19"/>
      <c r="N52" s="19"/>
      <c r="O52" s="19"/>
    </row>
    <row r="53" spans="2:15" ht="162.5" x14ac:dyDescent="0.2">
      <c r="B53" s="287" t="s">
        <v>1861</v>
      </c>
      <c r="C53" s="286">
        <v>17</v>
      </c>
      <c r="D53" s="138" t="s">
        <v>1862</v>
      </c>
      <c r="E53" s="148"/>
      <c r="F53" s="149" t="str">
        <f t="shared" si="2"/>
        <v xml:space="preserve"> </v>
      </c>
      <c r="G53" s="149" t="str">
        <f t="shared" si="4"/>
        <v xml:space="preserve"> </v>
      </c>
      <c r="H53" s="150" t="str">
        <f t="shared" si="1"/>
        <v xml:space="preserve"> </v>
      </c>
      <c r="I53" s="151"/>
      <c r="J53" s="19"/>
      <c r="K53" s="19" t="str">
        <f t="shared" si="3"/>
        <v xml:space="preserve"> </v>
      </c>
      <c r="L53" s="19" t="e">
        <f>+IF(#REF!=" "," ",IF(#REF!=#REF!,0,IF(#REF!=#REF!,0,1)))</f>
        <v>#REF!</v>
      </c>
      <c r="M53" s="19"/>
      <c r="N53" s="19"/>
      <c r="O53" s="19"/>
    </row>
    <row r="54" spans="2:15" ht="100" x14ac:dyDescent="0.2">
      <c r="B54" s="288" t="s">
        <v>2350</v>
      </c>
      <c r="C54" s="286">
        <v>18</v>
      </c>
      <c r="D54" s="138" t="s">
        <v>1916</v>
      </c>
      <c r="E54" s="152"/>
      <c r="F54" s="149" t="str">
        <f t="shared" si="2"/>
        <v xml:space="preserve"> </v>
      </c>
      <c r="G54" s="149" t="str">
        <f t="shared" si="4"/>
        <v xml:space="preserve"> </v>
      </c>
      <c r="H54" s="150" t="str">
        <f t="shared" si="1"/>
        <v xml:space="preserve"> </v>
      </c>
      <c r="I54" s="151"/>
      <c r="J54" s="19"/>
      <c r="K54" s="19" t="str">
        <f t="shared" si="3"/>
        <v xml:space="preserve"> </v>
      </c>
      <c r="L54" s="19" t="e">
        <f>+IF(#REF!=" "," ",IF(#REF!=#REF!,0,IF(#REF!=#REF!,0,1)))</f>
        <v>#REF!</v>
      </c>
      <c r="M54" s="19"/>
      <c r="N54" s="19"/>
      <c r="O54" s="19"/>
    </row>
    <row r="55" spans="2:15" ht="200" x14ac:dyDescent="0.2">
      <c r="B55" s="288" t="s">
        <v>2351</v>
      </c>
      <c r="C55" s="286">
        <v>19</v>
      </c>
      <c r="D55" s="138" t="s">
        <v>1917</v>
      </c>
      <c r="E55" s="152"/>
      <c r="F55" s="149" t="str">
        <f t="shared" si="2"/>
        <v xml:space="preserve"> </v>
      </c>
      <c r="G55" s="149" t="str">
        <f t="shared" si="4"/>
        <v xml:space="preserve"> </v>
      </c>
      <c r="H55" s="150" t="str">
        <f t="shared" si="1"/>
        <v xml:space="preserve"> </v>
      </c>
      <c r="I55" s="151"/>
      <c r="J55" s="19"/>
      <c r="K55" s="19" t="str">
        <f t="shared" si="3"/>
        <v xml:space="preserve"> </v>
      </c>
      <c r="L55" s="19" t="e">
        <f>+IF(#REF!=" "," ",IF(#REF!=#REF!,0,IF(#REF!=#REF!,0,1)))</f>
        <v>#REF!</v>
      </c>
      <c r="M55" s="19"/>
      <c r="N55" s="19"/>
      <c r="O55" s="19"/>
    </row>
    <row r="56" spans="2:15" ht="262.5" x14ac:dyDescent="0.2">
      <c r="B56" s="288" t="s">
        <v>2352</v>
      </c>
      <c r="C56" s="286">
        <v>20</v>
      </c>
      <c r="D56" s="138" t="s">
        <v>1863</v>
      </c>
      <c r="E56" s="152"/>
      <c r="F56" s="149" t="str">
        <f t="shared" ref="F56:F110" si="5">+IF($D$8=$F$17, $F$13, " ")</f>
        <v xml:space="preserve"> </v>
      </c>
      <c r="G56" s="149" t="str">
        <f t="shared" si="4"/>
        <v xml:space="preserve"> </v>
      </c>
      <c r="H56" s="150" t="str">
        <f t="shared" ref="H56:H110" si="6">+IF($D$8=$F$17,"N.v.t."," ")</f>
        <v xml:space="preserve"> </v>
      </c>
      <c r="I56" s="151"/>
      <c r="J56" s="19"/>
      <c r="K56" s="19" t="str">
        <f t="shared" ref="K56:K110" si="7">+IF(F56=" "," ",IF(F56=$F$13,0,1))</f>
        <v xml:space="preserve"> </v>
      </c>
      <c r="L56" s="19" t="e">
        <f>+IF(#REF!=" "," ",IF(#REF!=#REF!,0,IF(#REF!=#REF!,0,1)))</f>
        <v>#REF!</v>
      </c>
      <c r="M56" s="19"/>
      <c r="N56" s="19"/>
      <c r="O56" s="19"/>
    </row>
    <row r="57" spans="2:15" ht="25" x14ac:dyDescent="0.2">
      <c r="B57" s="287" t="s">
        <v>1864</v>
      </c>
      <c r="C57" s="286">
        <v>20</v>
      </c>
      <c r="D57" s="138" t="s">
        <v>1865</v>
      </c>
      <c r="E57" s="148"/>
      <c r="F57" s="149" t="str">
        <f t="shared" si="5"/>
        <v xml:space="preserve"> </v>
      </c>
      <c r="G57" s="149" t="str">
        <f t="shared" si="4"/>
        <v xml:space="preserve"> </v>
      </c>
      <c r="H57" s="150" t="str">
        <f t="shared" si="6"/>
        <v xml:space="preserve"> </v>
      </c>
      <c r="I57" s="151"/>
      <c r="J57" s="19"/>
      <c r="K57" s="19" t="str">
        <f t="shared" si="7"/>
        <v xml:space="preserve"> </v>
      </c>
      <c r="L57" s="19" t="e">
        <f>+IF(#REF!=" "," ",IF(#REF!=#REF!,0,IF(#REF!=#REF!,0,1)))</f>
        <v>#REF!</v>
      </c>
      <c r="M57" s="19"/>
      <c r="N57" s="19"/>
      <c r="O57" s="19"/>
    </row>
    <row r="58" spans="2:15" ht="25" x14ac:dyDescent="0.2">
      <c r="B58" s="287" t="s">
        <v>1864</v>
      </c>
      <c r="C58" s="286">
        <v>20</v>
      </c>
      <c r="D58" s="138" t="s">
        <v>1866</v>
      </c>
      <c r="E58" s="153"/>
      <c r="F58" s="149" t="str">
        <f t="shared" si="5"/>
        <v xml:space="preserve"> </v>
      </c>
      <c r="G58" s="149" t="str">
        <f t="shared" si="4"/>
        <v xml:space="preserve"> </v>
      </c>
      <c r="H58" s="150" t="str">
        <f t="shared" si="6"/>
        <v xml:space="preserve"> </v>
      </c>
      <c r="I58" s="151"/>
      <c r="J58" s="19"/>
      <c r="K58" s="19" t="str">
        <f t="shared" si="7"/>
        <v xml:space="preserve"> </v>
      </c>
      <c r="L58" s="19" t="e">
        <f>+IF(#REF!=" "," ",IF(#REF!=#REF!,0,IF(#REF!=#REF!,0,1)))</f>
        <v>#REF!</v>
      </c>
      <c r="M58" s="19"/>
      <c r="N58" s="19"/>
      <c r="O58" s="19"/>
    </row>
    <row r="59" spans="2:15" ht="75" x14ac:dyDescent="0.2">
      <c r="B59" s="288" t="s">
        <v>2353</v>
      </c>
      <c r="C59" s="286">
        <v>21</v>
      </c>
      <c r="D59" s="138" t="s">
        <v>1867</v>
      </c>
      <c r="E59" s="153"/>
      <c r="F59" s="149" t="str">
        <f t="shared" si="5"/>
        <v xml:space="preserve"> </v>
      </c>
      <c r="G59" s="149" t="str">
        <f t="shared" si="4"/>
        <v xml:space="preserve"> </v>
      </c>
      <c r="H59" s="150" t="str">
        <f t="shared" si="6"/>
        <v xml:space="preserve"> </v>
      </c>
      <c r="I59" s="151"/>
      <c r="J59" s="19"/>
      <c r="K59" s="19" t="str">
        <f t="shared" si="7"/>
        <v xml:space="preserve"> </v>
      </c>
      <c r="L59" s="19" t="e">
        <f>+IF(#REF!=" "," ",IF(#REF!=#REF!,0,IF(#REF!=#REF!,0,1)))</f>
        <v>#REF!</v>
      </c>
      <c r="M59" s="19"/>
      <c r="N59" s="19"/>
      <c r="O59" s="19"/>
    </row>
    <row r="60" spans="2:15" ht="27.75" customHeight="1" x14ac:dyDescent="0.2">
      <c r="B60" s="287" t="s">
        <v>1868</v>
      </c>
      <c r="C60" s="286">
        <v>22</v>
      </c>
      <c r="D60" s="138" t="s">
        <v>1869</v>
      </c>
      <c r="E60" s="153"/>
      <c r="F60" s="149" t="str">
        <f t="shared" si="5"/>
        <v xml:space="preserve"> </v>
      </c>
      <c r="G60" s="149" t="str">
        <f t="shared" si="4"/>
        <v xml:space="preserve"> </v>
      </c>
      <c r="H60" s="150" t="str">
        <f t="shared" si="6"/>
        <v xml:space="preserve"> </v>
      </c>
      <c r="I60" s="151"/>
      <c r="J60" s="19"/>
      <c r="K60" s="19" t="str">
        <f t="shared" si="7"/>
        <v xml:space="preserve"> </v>
      </c>
      <c r="L60" s="19" t="e">
        <f>+IF(#REF!=" "," ",IF(#REF!=#REF!,0,IF(#REF!=#REF!,0,1)))</f>
        <v>#REF!</v>
      </c>
      <c r="M60" s="19"/>
      <c r="N60" s="19"/>
      <c r="O60" s="19"/>
    </row>
    <row r="61" spans="2:15" ht="50" x14ac:dyDescent="0.2">
      <c r="B61" s="289" t="s">
        <v>1870</v>
      </c>
      <c r="C61" s="286">
        <v>23</v>
      </c>
      <c r="D61" s="138" t="s">
        <v>1871</v>
      </c>
      <c r="E61" s="153"/>
      <c r="F61" s="149" t="str">
        <f t="shared" si="5"/>
        <v xml:space="preserve"> </v>
      </c>
      <c r="G61" s="149" t="str">
        <f t="shared" si="4"/>
        <v xml:space="preserve"> </v>
      </c>
      <c r="H61" s="150" t="str">
        <f t="shared" si="6"/>
        <v xml:space="preserve"> </v>
      </c>
      <c r="I61" s="151"/>
      <c r="J61" s="19"/>
      <c r="K61" s="19" t="str">
        <f t="shared" si="7"/>
        <v xml:space="preserve"> </v>
      </c>
      <c r="L61" s="19" t="e">
        <f>+IF(#REF!=" "," ",IF(#REF!=#REF!,0,IF(#REF!=#REF!,0,1)))</f>
        <v>#REF!</v>
      </c>
      <c r="M61" s="19"/>
      <c r="N61" s="19"/>
      <c r="O61" s="19"/>
    </row>
    <row r="62" spans="2:15" ht="37.5" x14ac:dyDescent="0.2">
      <c r="B62" s="287" t="s">
        <v>1872</v>
      </c>
      <c r="C62" s="286">
        <v>24</v>
      </c>
      <c r="D62" s="138" t="s">
        <v>1873</v>
      </c>
      <c r="E62" s="148"/>
      <c r="F62" s="149" t="str">
        <f t="shared" si="5"/>
        <v xml:space="preserve"> </v>
      </c>
      <c r="G62" s="149" t="str">
        <f t="shared" si="4"/>
        <v xml:space="preserve"> </v>
      </c>
      <c r="H62" s="150" t="str">
        <f t="shared" si="6"/>
        <v xml:space="preserve"> </v>
      </c>
      <c r="I62" s="151"/>
      <c r="J62" s="19"/>
      <c r="K62" s="19" t="str">
        <f t="shared" si="7"/>
        <v xml:space="preserve"> </v>
      </c>
      <c r="L62" s="19" t="e">
        <f>+IF(#REF!=" "," ",IF(#REF!=#REF!,0,IF(#REF!=#REF!,0,1)))</f>
        <v>#REF!</v>
      </c>
      <c r="M62" s="19"/>
      <c r="N62" s="19"/>
      <c r="O62" s="19"/>
    </row>
    <row r="63" spans="2:15" ht="52" x14ac:dyDescent="0.2">
      <c r="B63" s="164" t="s">
        <v>1874</v>
      </c>
      <c r="C63" s="286"/>
      <c r="D63" s="138"/>
      <c r="E63" s="153"/>
      <c r="F63" s="149" t="str">
        <f t="shared" si="5"/>
        <v xml:space="preserve"> </v>
      </c>
      <c r="G63" s="149" t="str">
        <f t="shared" si="4"/>
        <v xml:space="preserve"> </v>
      </c>
      <c r="H63" s="150" t="str">
        <f t="shared" si="6"/>
        <v xml:space="preserve"> </v>
      </c>
      <c r="I63" s="151"/>
      <c r="J63" s="19"/>
      <c r="K63" s="19" t="str">
        <f t="shared" si="7"/>
        <v xml:space="preserve"> </v>
      </c>
      <c r="L63" s="19" t="e">
        <f>+IF(#REF!=" "," ",IF(#REF!=#REF!,0,IF(#REF!=#REF!,0,1)))</f>
        <v>#REF!</v>
      </c>
      <c r="M63" s="19"/>
      <c r="N63" s="19"/>
      <c r="O63" s="19"/>
    </row>
    <row r="64" spans="2:15" ht="52" x14ac:dyDescent="0.2">
      <c r="B64" s="164" t="s">
        <v>1876</v>
      </c>
      <c r="C64" s="286"/>
      <c r="D64" s="138"/>
      <c r="E64" s="152"/>
      <c r="F64" s="149" t="str">
        <f t="shared" si="5"/>
        <v xml:space="preserve"> </v>
      </c>
      <c r="G64" s="149" t="str">
        <f t="shared" si="4"/>
        <v xml:space="preserve"> </v>
      </c>
      <c r="H64" s="150" t="str">
        <f t="shared" si="6"/>
        <v xml:space="preserve"> </v>
      </c>
      <c r="I64" s="151"/>
      <c r="J64" s="19"/>
      <c r="K64" s="19" t="str">
        <f t="shared" si="7"/>
        <v xml:space="preserve"> </v>
      </c>
      <c r="L64" s="19" t="e">
        <f>+IF(#REF!=" "," ",IF(#REF!=#REF!,0,IF(#REF!=#REF!,0,1)))</f>
        <v>#REF!</v>
      </c>
      <c r="M64" s="19"/>
      <c r="N64" s="19"/>
      <c r="O64" s="19"/>
    </row>
    <row r="65" spans="2:15" ht="100" x14ac:dyDescent="0.2">
      <c r="B65" s="287" t="s">
        <v>1859</v>
      </c>
      <c r="C65" s="286">
        <v>25</v>
      </c>
      <c r="D65" s="138" t="s">
        <v>1877</v>
      </c>
      <c r="E65" s="152"/>
      <c r="F65" s="149" t="str">
        <f t="shared" si="5"/>
        <v xml:space="preserve"> </v>
      </c>
      <c r="G65" s="149" t="str">
        <f t="shared" si="4"/>
        <v xml:space="preserve"> </v>
      </c>
      <c r="H65" s="150" t="str">
        <f t="shared" si="6"/>
        <v xml:space="preserve"> </v>
      </c>
      <c r="I65" s="151"/>
      <c r="J65" s="19"/>
      <c r="K65" s="19" t="str">
        <f t="shared" si="7"/>
        <v xml:space="preserve"> </v>
      </c>
      <c r="L65" s="19" t="e">
        <f>+IF(#REF!=" "," ",IF(#REF!=#REF!,0,IF(#REF!=#REF!,0,1)))</f>
        <v>#REF!</v>
      </c>
      <c r="M65" s="19"/>
      <c r="N65" s="19"/>
      <c r="O65" s="19"/>
    </row>
    <row r="66" spans="2:15" ht="37.5" x14ac:dyDescent="0.2">
      <c r="B66" s="288"/>
      <c r="C66" s="286">
        <v>25</v>
      </c>
      <c r="D66" s="138" t="s">
        <v>1878</v>
      </c>
      <c r="E66" s="153"/>
      <c r="F66" s="149" t="str">
        <f t="shared" si="5"/>
        <v xml:space="preserve"> </v>
      </c>
      <c r="G66" s="149" t="str">
        <f t="shared" si="4"/>
        <v xml:space="preserve"> </v>
      </c>
      <c r="H66" s="150" t="str">
        <f t="shared" si="6"/>
        <v xml:space="preserve"> </v>
      </c>
      <c r="I66" s="151"/>
      <c r="J66" s="19"/>
      <c r="K66" s="19" t="str">
        <f t="shared" si="7"/>
        <v xml:space="preserve"> </v>
      </c>
      <c r="L66" s="19" t="e">
        <f>+IF(#REF!=" "," ",IF(#REF!=#REF!,0,IF(#REF!=#REF!,0,1)))</f>
        <v>#REF!</v>
      </c>
      <c r="M66" s="19"/>
      <c r="N66" s="19"/>
      <c r="O66" s="19"/>
    </row>
    <row r="67" spans="2:15" ht="52" x14ac:dyDescent="0.2">
      <c r="B67" s="164" t="s">
        <v>1880</v>
      </c>
      <c r="C67" s="286"/>
      <c r="D67" s="138"/>
      <c r="E67" s="153"/>
      <c r="F67" s="149" t="str">
        <f t="shared" si="5"/>
        <v xml:space="preserve"> </v>
      </c>
      <c r="G67" s="149" t="str">
        <f t="shared" ref="G67:G110" si="8">+IF($F67="Nee, geheel niet van toepassing", "Maatregel n.v.t.", " ")</f>
        <v xml:space="preserve"> </v>
      </c>
      <c r="H67" s="150" t="str">
        <f t="shared" si="6"/>
        <v xml:space="preserve"> </v>
      </c>
      <c r="I67" s="151"/>
      <c r="J67" s="19"/>
      <c r="K67" s="19" t="str">
        <f t="shared" si="7"/>
        <v xml:space="preserve"> </v>
      </c>
      <c r="L67" s="19" t="e">
        <f>+IF(#REF!=" "," ",IF(#REF!=#REF!,0,IF(#REF!=#REF!,0,1)))</f>
        <v>#REF!</v>
      </c>
      <c r="M67" s="19"/>
      <c r="N67" s="19"/>
      <c r="O67" s="19"/>
    </row>
    <row r="68" spans="2:15" ht="150" x14ac:dyDescent="0.2">
      <c r="B68" s="287" t="s">
        <v>1879</v>
      </c>
      <c r="C68" s="286">
        <v>26</v>
      </c>
      <c r="D68" s="138" t="s">
        <v>1881</v>
      </c>
      <c r="E68" s="154"/>
      <c r="F68" s="149" t="str">
        <f t="shared" si="5"/>
        <v xml:space="preserve"> </v>
      </c>
      <c r="G68" s="149" t="str">
        <f t="shared" si="8"/>
        <v xml:space="preserve"> </v>
      </c>
      <c r="H68" s="150" t="str">
        <f t="shared" si="6"/>
        <v xml:space="preserve"> </v>
      </c>
      <c r="I68" s="151"/>
      <c r="J68" s="19"/>
      <c r="K68" s="19" t="str">
        <f t="shared" si="7"/>
        <v xml:space="preserve"> </v>
      </c>
      <c r="L68" s="19" t="e">
        <f>+IF(#REF!=" "," ",IF(#REF!=#REF!,0,IF(#REF!=#REF!,0,1)))</f>
        <v>#REF!</v>
      </c>
      <c r="M68" s="19"/>
      <c r="N68" s="19"/>
      <c r="O68" s="19"/>
    </row>
    <row r="69" spans="2:15" ht="75" x14ac:dyDescent="0.2">
      <c r="B69" s="287" t="s">
        <v>1882</v>
      </c>
      <c r="C69" s="286">
        <v>27</v>
      </c>
      <c r="D69" s="138" t="s">
        <v>1883</v>
      </c>
      <c r="E69" s="153"/>
      <c r="F69" s="149" t="str">
        <f t="shared" si="5"/>
        <v xml:space="preserve"> </v>
      </c>
      <c r="G69" s="149" t="str">
        <f t="shared" si="8"/>
        <v xml:space="preserve"> </v>
      </c>
      <c r="H69" s="150" t="str">
        <f t="shared" si="6"/>
        <v xml:space="preserve"> </v>
      </c>
      <c r="I69" s="151"/>
      <c r="J69" s="19"/>
      <c r="K69" s="19" t="str">
        <f t="shared" si="7"/>
        <v xml:space="preserve"> </v>
      </c>
      <c r="L69" s="19" t="e">
        <f>+IF(#REF!=" "," ",IF(#REF!=#REF!,0,IF(#REF!=#REF!,0,1)))</f>
        <v>#REF!</v>
      </c>
      <c r="M69" s="19"/>
      <c r="N69" s="19"/>
      <c r="O69" s="19"/>
    </row>
    <row r="70" spans="2:15" ht="25" x14ac:dyDescent="0.2">
      <c r="B70" s="287" t="s">
        <v>1870</v>
      </c>
      <c r="C70" s="286">
        <v>28</v>
      </c>
      <c r="D70" s="138" t="s">
        <v>1884</v>
      </c>
      <c r="E70" s="154"/>
      <c r="F70" s="149" t="str">
        <f t="shared" si="5"/>
        <v xml:space="preserve"> </v>
      </c>
      <c r="G70" s="149" t="str">
        <f t="shared" si="8"/>
        <v xml:space="preserve"> </v>
      </c>
      <c r="H70" s="150" t="str">
        <f t="shared" si="6"/>
        <v xml:space="preserve"> </v>
      </c>
      <c r="I70" s="151"/>
      <c r="J70" s="19"/>
      <c r="K70" s="19" t="str">
        <f t="shared" si="7"/>
        <v xml:space="preserve"> </v>
      </c>
      <c r="L70" s="19" t="e">
        <f>+IF(#REF!=" "," ",IF(#REF!=#REF!,0,IF(#REF!=#REF!,0,1)))</f>
        <v>#REF!</v>
      </c>
      <c r="M70" s="19"/>
      <c r="N70" s="19"/>
      <c r="O70" s="19"/>
    </row>
    <row r="71" spans="2:15" ht="52" x14ac:dyDescent="0.2">
      <c r="B71" s="164" t="s">
        <v>1885</v>
      </c>
      <c r="C71" s="286"/>
      <c r="D71" s="138"/>
      <c r="E71" s="153"/>
      <c r="F71" s="149" t="str">
        <f t="shared" si="5"/>
        <v xml:space="preserve"> </v>
      </c>
      <c r="G71" s="149" t="str">
        <f t="shared" si="8"/>
        <v xml:space="preserve"> </v>
      </c>
      <c r="H71" s="150" t="str">
        <f t="shared" si="6"/>
        <v xml:space="preserve"> </v>
      </c>
      <c r="I71" s="151"/>
      <c r="J71" s="19"/>
      <c r="K71" s="19" t="str">
        <f t="shared" si="7"/>
        <v xml:space="preserve"> </v>
      </c>
      <c r="L71" s="19" t="e">
        <f>+IF(#REF!=" "," ",IF(#REF!=#REF!,0,IF(#REF!=#REF!,0,1)))</f>
        <v>#REF!</v>
      </c>
      <c r="M71" s="19"/>
      <c r="N71" s="19"/>
      <c r="O71" s="19"/>
    </row>
    <row r="72" spans="2:15" ht="87.5" x14ac:dyDescent="0.2">
      <c r="B72" s="287" t="s">
        <v>1859</v>
      </c>
      <c r="C72" s="286">
        <v>29</v>
      </c>
      <c r="D72" s="138" t="s">
        <v>1886</v>
      </c>
      <c r="E72" s="153"/>
      <c r="F72" s="149" t="str">
        <f t="shared" si="5"/>
        <v xml:space="preserve"> </v>
      </c>
      <c r="G72" s="149" t="str">
        <f t="shared" si="8"/>
        <v xml:space="preserve"> </v>
      </c>
      <c r="H72" s="150" t="str">
        <f t="shared" si="6"/>
        <v xml:space="preserve"> </v>
      </c>
      <c r="I72" s="151"/>
      <c r="J72" s="19"/>
      <c r="K72" s="19" t="str">
        <f t="shared" si="7"/>
        <v xml:space="preserve"> </v>
      </c>
      <c r="L72" s="19" t="e">
        <f>+IF(#REF!=" "," ",IF(#REF!=#REF!,0,IF(#REF!=#REF!,0,1)))</f>
        <v>#REF!</v>
      </c>
      <c r="M72" s="19"/>
      <c r="N72" s="19"/>
      <c r="O72" s="19"/>
    </row>
    <row r="73" spans="2:15" ht="37.5" x14ac:dyDescent="0.2">
      <c r="B73" s="288"/>
      <c r="C73" s="286">
        <v>29</v>
      </c>
      <c r="D73" s="138" t="s">
        <v>1887</v>
      </c>
      <c r="E73" s="153"/>
      <c r="F73" s="149" t="str">
        <f t="shared" si="5"/>
        <v xml:space="preserve"> </v>
      </c>
      <c r="G73" s="149" t="str">
        <f t="shared" si="8"/>
        <v xml:space="preserve"> </v>
      </c>
      <c r="H73" s="150" t="str">
        <f t="shared" si="6"/>
        <v xml:space="preserve"> </v>
      </c>
      <c r="I73" s="151"/>
      <c r="J73" s="19"/>
      <c r="K73" s="19" t="str">
        <f t="shared" si="7"/>
        <v xml:space="preserve"> </v>
      </c>
      <c r="L73" s="19" t="e">
        <f>+IF(#REF!=" "," ",IF(#REF!=#REF!,0,IF(#REF!=#REF!,0,1)))</f>
        <v>#REF!</v>
      </c>
      <c r="M73" s="19"/>
      <c r="N73" s="19"/>
      <c r="O73" s="19"/>
    </row>
    <row r="74" spans="2:15" ht="62.5" x14ac:dyDescent="0.2">
      <c r="B74" s="289" t="s">
        <v>1888</v>
      </c>
      <c r="C74" s="286">
        <v>30</v>
      </c>
      <c r="D74" s="138" t="s">
        <v>1889</v>
      </c>
      <c r="E74" s="153"/>
      <c r="F74" s="149" t="str">
        <f t="shared" si="5"/>
        <v xml:space="preserve"> </v>
      </c>
      <c r="G74" s="149" t="str">
        <f t="shared" si="8"/>
        <v xml:space="preserve"> </v>
      </c>
      <c r="H74" s="150" t="str">
        <f t="shared" si="6"/>
        <v xml:space="preserve"> </v>
      </c>
      <c r="I74" s="151"/>
      <c r="J74" s="19"/>
      <c r="K74" s="19" t="str">
        <f t="shared" si="7"/>
        <v xml:space="preserve"> </v>
      </c>
      <c r="L74" s="19" t="e">
        <f>+IF(#REF!=" "," ",IF(#REF!=#REF!,0,IF(#REF!=#REF!,0,1)))</f>
        <v>#REF!</v>
      </c>
      <c r="M74" s="19"/>
      <c r="N74" s="19"/>
      <c r="O74" s="19"/>
    </row>
    <row r="75" spans="2:15" ht="52" x14ac:dyDescent="0.2">
      <c r="B75" s="164" t="s">
        <v>1890</v>
      </c>
      <c r="C75" s="286"/>
      <c r="D75" s="138"/>
      <c r="E75" s="153"/>
      <c r="F75" s="149" t="str">
        <f t="shared" si="5"/>
        <v xml:space="preserve"> </v>
      </c>
      <c r="G75" s="149" t="str">
        <f t="shared" si="8"/>
        <v xml:space="preserve"> </v>
      </c>
      <c r="H75" s="150" t="str">
        <f t="shared" si="6"/>
        <v xml:space="preserve"> </v>
      </c>
      <c r="I75" s="151"/>
      <c r="J75" s="19"/>
      <c r="K75" s="19" t="str">
        <f t="shared" si="7"/>
        <v xml:space="preserve"> </v>
      </c>
      <c r="L75" s="19" t="e">
        <f>+IF(#REF!=" "," ",IF(#REF!=#REF!,0,IF(#REF!=#REF!,0,1)))</f>
        <v>#REF!</v>
      </c>
      <c r="M75" s="19"/>
      <c r="N75" s="19"/>
      <c r="O75" s="19"/>
    </row>
    <row r="76" spans="2:15" ht="91.5" customHeight="1" x14ac:dyDescent="0.2">
      <c r="B76" s="287" t="s">
        <v>1859</v>
      </c>
      <c r="C76" s="286">
        <v>31</v>
      </c>
      <c r="D76" s="138" t="s">
        <v>1891</v>
      </c>
      <c r="E76" s="152"/>
      <c r="F76" s="149" t="str">
        <f t="shared" si="5"/>
        <v xml:space="preserve"> </v>
      </c>
      <c r="G76" s="149" t="str">
        <f t="shared" si="8"/>
        <v xml:space="preserve"> </v>
      </c>
      <c r="H76" s="150" t="str">
        <f t="shared" si="6"/>
        <v xml:space="preserve"> </v>
      </c>
      <c r="I76" s="151"/>
      <c r="J76" s="19"/>
      <c r="K76" s="19" t="str">
        <f t="shared" si="7"/>
        <v xml:space="preserve"> </v>
      </c>
      <c r="L76" s="19" t="e">
        <f>+IF(#REF!=" "," ",IF(#REF!=#REF!,0,IF(#REF!=#REF!,0,1)))</f>
        <v>#REF!</v>
      </c>
      <c r="M76" s="19"/>
      <c r="N76" s="19"/>
      <c r="O76" s="19"/>
    </row>
    <row r="77" spans="2:15" ht="37.5" x14ac:dyDescent="0.2">
      <c r="B77" s="288"/>
      <c r="C77" s="288">
        <v>31</v>
      </c>
      <c r="D77" s="138" t="s">
        <v>1892</v>
      </c>
      <c r="E77" s="152"/>
      <c r="F77" s="149" t="str">
        <f t="shared" si="5"/>
        <v xml:space="preserve"> </v>
      </c>
      <c r="G77" s="149" t="str">
        <f t="shared" si="8"/>
        <v xml:space="preserve"> </v>
      </c>
      <c r="H77" s="150" t="str">
        <f t="shared" si="6"/>
        <v xml:space="preserve"> </v>
      </c>
      <c r="I77" s="151"/>
      <c r="J77" s="19"/>
      <c r="K77" s="19" t="str">
        <f t="shared" si="7"/>
        <v xml:space="preserve"> </v>
      </c>
      <c r="L77" s="19" t="e">
        <f>+IF(#REF!=" "," ",IF(#REF!=#REF!,0,IF(#REF!=#REF!,0,1)))</f>
        <v>#REF!</v>
      </c>
      <c r="M77" s="19"/>
      <c r="N77" s="19"/>
      <c r="O77" s="19"/>
    </row>
    <row r="78" spans="2:15" ht="52" x14ac:dyDescent="0.2">
      <c r="B78" s="164" t="s">
        <v>1893</v>
      </c>
      <c r="C78" s="288"/>
      <c r="D78" s="138"/>
      <c r="E78" s="148"/>
      <c r="F78" s="149" t="str">
        <f t="shared" si="5"/>
        <v xml:space="preserve"> </v>
      </c>
      <c r="G78" s="149" t="str">
        <f t="shared" si="8"/>
        <v xml:space="preserve"> </v>
      </c>
      <c r="H78" s="150" t="str">
        <f t="shared" si="6"/>
        <v xml:space="preserve"> </v>
      </c>
      <c r="I78" s="151"/>
      <c r="J78" s="19"/>
      <c r="K78" s="19" t="str">
        <f t="shared" si="7"/>
        <v xml:space="preserve"> </v>
      </c>
      <c r="L78" s="19" t="e">
        <f>+IF(#REF!=" "," ",IF(#REF!=#REF!,0,IF(#REF!=#REF!,0,1)))</f>
        <v>#REF!</v>
      </c>
      <c r="M78" s="19"/>
      <c r="N78" s="19"/>
      <c r="O78" s="19"/>
    </row>
    <row r="79" spans="2:15" ht="37.5" x14ac:dyDescent="0.2">
      <c r="B79" s="287" t="s">
        <v>1859</v>
      </c>
      <c r="C79" s="288">
        <v>32</v>
      </c>
      <c r="D79" s="138" t="s">
        <v>1894</v>
      </c>
      <c r="E79" s="152"/>
      <c r="F79" s="149" t="str">
        <f t="shared" si="5"/>
        <v xml:space="preserve"> </v>
      </c>
      <c r="G79" s="149" t="str">
        <f t="shared" si="8"/>
        <v xml:space="preserve"> </v>
      </c>
      <c r="H79" s="150" t="str">
        <f t="shared" si="6"/>
        <v xml:space="preserve"> </v>
      </c>
      <c r="I79" s="151"/>
      <c r="J79" s="19"/>
      <c r="K79" s="19" t="str">
        <f t="shared" si="7"/>
        <v xml:space="preserve"> </v>
      </c>
      <c r="L79" s="19" t="e">
        <f>+IF(#REF!=" "," ",IF(#REF!=#REF!,0,IF(#REF!=#REF!,0,1)))</f>
        <v>#REF!</v>
      </c>
      <c r="M79" s="19"/>
      <c r="N79" s="19"/>
      <c r="O79" s="19"/>
    </row>
    <row r="80" spans="2:15" ht="37.5" x14ac:dyDescent="0.2">
      <c r="B80" s="288"/>
      <c r="C80" s="286">
        <v>32</v>
      </c>
      <c r="D80" s="138" t="s">
        <v>1895</v>
      </c>
      <c r="E80" s="153"/>
      <c r="F80" s="149" t="str">
        <f t="shared" si="5"/>
        <v xml:space="preserve"> </v>
      </c>
      <c r="G80" s="149" t="str">
        <f t="shared" si="8"/>
        <v xml:space="preserve"> </v>
      </c>
      <c r="H80" s="150" t="str">
        <f t="shared" si="6"/>
        <v xml:space="preserve"> </v>
      </c>
      <c r="I80" s="151"/>
      <c r="J80" s="19"/>
      <c r="K80" s="19" t="str">
        <f t="shared" si="7"/>
        <v xml:space="preserve"> </v>
      </c>
      <c r="L80" s="19" t="e">
        <f>+IF(#REF!=" "," ",IF(#REF!=#REF!,0,IF(#REF!=#REF!,0,1)))</f>
        <v>#REF!</v>
      </c>
      <c r="M80" s="19"/>
      <c r="N80" s="19"/>
      <c r="O80" s="19"/>
    </row>
    <row r="81" spans="2:15" ht="52" x14ac:dyDescent="0.2">
      <c r="B81" s="164" t="s">
        <v>1896</v>
      </c>
      <c r="C81" s="288"/>
      <c r="D81" s="138"/>
      <c r="E81" s="153"/>
      <c r="F81" s="149" t="str">
        <f t="shared" si="5"/>
        <v xml:space="preserve"> </v>
      </c>
      <c r="G81" s="149" t="str">
        <f t="shared" si="8"/>
        <v xml:space="preserve"> </v>
      </c>
      <c r="H81" s="150" t="str">
        <f t="shared" si="6"/>
        <v xml:space="preserve"> </v>
      </c>
      <c r="I81" s="151"/>
      <c r="J81" s="19"/>
      <c r="K81" s="19" t="str">
        <f t="shared" si="7"/>
        <v xml:space="preserve"> </v>
      </c>
      <c r="L81" s="19" t="e">
        <f>+IF(#REF!=" "," ",IF(#REF!=#REF!,0,IF(#REF!=#REF!,0,1)))</f>
        <v>#REF!</v>
      </c>
      <c r="M81" s="19"/>
      <c r="N81" s="19"/>
      <c r="O81" s="19"/>
    </row>
    <row r="82" spans="2:15" ht="52" x14ac:dyDescent="0.2">
      <c r="B82" s="164" t="s">
        <v>1897</v>
      </c>
      <c r="C82" s="286"/>
      <c r="D82" s="138"/>
      <c r="E82" s="153"/>
      <c r="F82" s="149" t="str">
        <f t="shared" si="5"/>
        <v xml:space="preserve"> </v>
      </c>
      <c r="G82" s="149" t="str">
        <f t="shared" si="8"/>
        <v xml:space="preserve"> </v>
      </c>
      <c r="H82" s="150" t="str">
        <f t="shared" si="6"/>
        <v xml:space="preserve"> </v>
      </c>
      <c r="I82" s="151"/>
      <c r="J82" s="19"/>
      <c r="K82" s="19" t="str">
        <f t="shared" si="7"/>
        <v xml:space="preserve"> </v>
      </c>
      <c r="L82" s="19" t="e">
        <f>+IF(#REF!=" "," ",IF(#REF!=#REF!,0,IF(#REF!=#REF!,0,1)))</f>
        <v>#REF!</v>
      </c>
      <c r="M82" s="19"/>
      <c r="N82" s="19"/>
      <c r="O82" s="19"/>
    </row>
    <row r="83" spans="2:15" ht="25" x14ac:dyDescent="0.2">
      <c r="B83" s="287" t="s">
        <v>1879</v>
      </c>
      <c r="C83" s="286">
        <v>33</v>
      </c>
      <c r="D83" s="138" t="s">
        <v>1898</v>
      </c>
      <c r="E83" s="148"/>
      <c r="F83" s="149" t="str">
        <f t="shared" si="5"/>
        <v xml:space="preserve"> </v>
      </c>
      <c r="G83" s="149" t="str">
        <f t="shared" si="8"/>
        <v xml:space="preserve"> </v>
      </c>
      <c r="H83" s="150" t="str">
        <f t="shared" si="6"/>
        <v xml:space="preserve"> </v>
      </c>
      <c r="I83" s="151"/>
      <c r="J83" s="19"/>
      <c r="K83" s="19" t="str">
        <f t="shared" si="7"/>
        <v xml:space="preserve"> </v>
      </c>
      <c r="L83" s="19" t="e">
        <f>+IF(#REF!=" "," ",IF(#REF!=#REF!,0,IF(#REF!=#REF!,0,1)))</f>
        <v>#REF!</v>
      </c>
      <c r="M83" s="19"/>
      <c r="N83" s="19"/>
      <c r="O83" s="19"/>
    </row>
    <row r="84" spans="2:15" ht="112.5" x14ac:dyDescent="0.2">
      <c r="B84" s="287" t="s">
        <v>1859</v>
      </c>
      <c r="C84" s="288">
        <v>34</v>
      </c>
      <c r="D84" s="138" t="s">
        <v>1899</v>
      </c>
      <c r="E84" s="148"/>
      <c r="F84" s="149" t="str">
        <f t="shared" si="5"/>
        <v xml:space="preserve"> </v>
      </c>
      <c r="G84" s="149" t="str">
        <f t="shared" si="8"/>
        <v xml:space="preserve"> </v>
      </c>
      <c r="H84" s="150" t="str">
        <f t="shared" si="6"/>
        <v xml:space="preserve"> </v>
      </c>
      <c r="I84" s="151"/>
      <c r="J84" s="19"/>
      <c r="K84" s="19" t="str">
        <f t="shared" si="7"/>
        <v xml:space="preserve"> </v>
      </c>
      <c r="L84" s="19" t="e">
        <f>+IF(#REF!=" "," ",IF(#REF!=#REF!,0,IF(#REF!=#REF!,0,1)))</f>
        <v>#REF!</v>
      </c>
      <c r="M84" s="19"/>
      <c r="N84" s="19"/>
      <c r="O84" s="19"/>
    </row>
    <row r="85" spans="2:15" ht="37.5" x14ac:dyDescent="0.2">
      <c r="B85" s="288"/>
      <c r="C85" s="288">
        <v>34</v>
      </c>
      <c r="D85" s="138" t="s">
        <v>1900</v>
      </c>
      <c r="E85" s="148"/>
      <c r="F85" s="149" t="str">
        <f t="shared" si="5"/>
        <v xml:space="preserve"> </v>
      </c>
      <c r="G85" s="149" t="str">
        <f t="shared" si="8"/>
        <v xml:space="preserve"> </v>
      </c>
      <c r="H85" s="150" t="str">
        <f t="shared" si="6"/>
        <v xml:space="preserve"> </v>
      </c>
      <c r="I85" s="151"/>
      <c r="J85" s="19"/>
      <c r="K85" s="19" t="str">
        <f t="shared" si="7"/>
        <v xml:space="preserve"> </v>
      </c>
      <c r="L85" s="19" t="e">
        <f>+IF(#REF!=" "," ",IF(#REF!=#REF!,0,IF(#REF!=#REF!,0,1)))</f>
        <v>#REF!</v>
      </c>
      <c r="M85" s="19"/>
      <c r="N85" s="19"/>
      <c r="O85" s="19"/>
    </row>
    <row r="86" spans="2:15" ht="75" x14ac:dyDescent="0.2">
      <c r="B86" s="287" t="s">
        <v>1901</v>
      </c>
      <c r="C86" s="288">
        <v>35</v>
      </c>
      <c r="D86" s="138" t="s">
        <v>1902</v>
      </c>
      <c r="E86" s="148"/>
      <c r="F86" s="149" t="str">
        <f t="shared" si="5"/>
        <v xml:space="preserve"> </v>
      </c>
      <c r="G86" s="149" t="str">
        <f t="shared" si="8"/>
        <v xml:space="preserve"> </v>
      </c>
      <c r="H86" s="150" t="str">
        <f t="shared" si="6"/>
        <v xml:space="preserve"> </v>
      </c>
      <c r="I86" s="151"/>
      <c r="J86" s="19"/>
      <c r="K86" s="19" t="str">
        <f t="shared" si="7"/>
        <v xml:space="preserve"> </v>
      </c>
      <c r="L86" s="19" t="e">
        <f>+IF(#REF!=" "," ",IF(#REF!=#REF!,0,IF(#REF!=#REF!,0,1)))</f>
        <v>#REF!</v>
      </c>
      <c r="M86" s="19"/>
      <c r="N86" s="19"/>
      <c r="O86" s="19"/>
    </row>
    <row r="87" spans="2:15" ht="39" x14ac:dyDescent="0.2">
      <c r="B87" s="164" t="s">
        <v>1903</v>
      </c>
      <c r="C87" s="288"/>
      <c r="D87" s="138"/>
      <c r="E87" s="148"/>
      <c r="F87" s="149" t="str">
        <f t="shared" si="5"/>
        <v xml:space="preserve"> </v>
      </c>
      <c r="G87" s="149" t="str">
        <f t="shared" si="8"/>
        <v xml:space="preserve"> </v>
      </c>
      <c r="H87" s="150" t="str">
        <f t="shared" si="6"/>
        <v xml:space="preserve"> </v>
      </c>
      <c r="I87" s="151"/>
      <c r="J87" s="19"/>
      <c r="K87" s="19" t="str">
        <f t="shared" si="7"/>
        <v xml:space="preserve"> </v>
      </c>
      <c r="L87" s="19" t="e">
        <f>+IF(#REF!=" "," ",IF(#REF!=#REF!,0,IF(#REF!=#REF!,0,1)))</f>
        <v>#REF!</v>
      </c>
      <c r="M87" s="19"/>
      <c r="N87" s="19"/>
      <c r="O87" s="19"/>
    </row>
    <row r="88" spans="2:15" ht="37.5" x14ac:dyDescent="0.2">
      <c r="B88" s="287" t="s">
        <v>1879</v>
      </c>
      <c r="C88" s="288">
        <v>36</v>
      </c>
      <c r="D88" s="138" t="s">
        <v>1904</v>
      </c>
      <c r="E88" s="148"/>
      <c r="F88" s="149" t="str">
        <f t="shared" si="5"/>
        <v xml:space="preserve"> </v>
      </c>
      <c r="G88" s="149" t="str">
        <f t="shared" si="8"/>
        <v xml:space="preserve"> </v>
      </c>
      <c r="H88" s="150" t="str">
        <f t="shared" si="6"/>
        <v xml:space="preserve"> </v>
      </c>
      <c r="I88" s="151"/>
      <c r="J88" s="19"/>
      <c r="K88" s="19" t="str">
        <f t="shared" si="7"/>
        <v xml:space="preserve"> </v>
      </c>
      <c r="L88" s="19" t="e">
        <f>+IF(#REF!=" "," ",IF(#REF!=#REF!,0,IF(#REF!=#REF!,0,1)))</f>
        <v>#REF!</v>
      </c>
      <c r="M88" s="19"/>
      <c r="N88" s="19"/>
      <c r="O88" s="19"/>
    </row>
    <row r="89" spans="2:15" ht="75" x14ac:dyDescent="0.2">
      <c r="B89" s="287" t="s">
        <v>1905</v>
      </c>
      <c r="C89" s="288">
        <v>37</v>
      </c>
      <c r="D89" s="138" t="s">
        <v>1906</v>
      </c>
      <c r="E89" s="148"/>
      <c r="F89" s="149" t="str">
        <f t="shared" si="5"/>
        <v xml:space="preserve"> </v>
      </c>
      <c r="G89" s="149" t="str">
        <f t="shared" si="8"/>
        <v xml:space="preserve"> </v>
      </c>
      <c r="H89" s="150" t="str">
        <f t="shared" si="6"/>
        <v xml:space="preserve"> </v>
      </c>
      <c r="I89" s="151"/>
      <c r="J89" s="19"/>
      <c r="K89" s="19" t="str">
        <f t="shared" si="7"/>
        <v xml:space="preserve"> </v>
      </c>
      <c r="L89" s="19" t="e">
        <f>+IF(#REF!=" "," ",IF(#REF!=#REF!,0,IF(#REF!=#REF!,0,1)))</f>
        <v>#REF!</v>
      </c>
      <c r="M89" s="19"/>
      <c r="N89" s="19"/>
      <c r="O89" s="19"/>
    </row>
    <row r="90" spans="2:15" ht="39" x14ac:dyDescent="0.2">
      <c r="B90" s="164" t="s">
        <v>1907</v>
      </c>
      <c r="C90" s="288"/>
      <c r="D90" s="138"/>
      <c r="E90" s="148"/>
      <c r="F90" s="149" t="str">
        <f t="shared" si="5"/>
        <v xml:space="preserve"> </v>
      </c>
      <c r="G90" s="149" t="str">
        <f t="shared" si="8"/>
        <v xml:space="preserve"> </v>
      </c>
      <c r="H90" s="150" t="str">
        <f t="shared" si="6"/>
        <v xml:space="preserve"> </v>
      </c>
      <c r="I90" s="151"/>
      <c r="J90" s="19"/>
      <c r="K90" s="19" t="str">
        <f t="shared" si="7"/>
        <v xml:space="preserve"> </v>
      </c>
      <c r="L90" s="19" t="e">
        <f>+IF(#REF!=" "," ",IF(#REF!=#REF!,0,IF(#REF!=#REF!,0,1)))</f>
        <v>#REF!</v>
      </c>
      <c r="M90" s="19"/>
      <c r="N90" s="19"/>
      <c r="O90" s="19"/>
    </row>
    <row r="91" spans="2:15" ht="37.5" x14ac:dyDescent="0.2">
      <c r="B91" s="287" t="s">
        <v>1859</v>
      </c>
      <c r="C91" s="288">
        <v>38</v>
      </c>
      <c r="D91" s="138" t="s">
        <v>1904</v>
      </c>
      <c r="E91" s="148"/>
      <c r="F91" s="149" t="str">
        <f t="shared" si="5"/>
        <v xml:space="preserve"> </v>
      </c>
      <c r="G91" s="149" t="str">
        <f t="shared" si="8"/>
        <v xml:space="preserve"> </v>
      </c>
      <c r="H91" s="150" t="str">
        <f t="shared" si="6"/>
        <v xml:space="preserve"> </v>
      </c>
      <c r="I91" s="151"/>
      <c r="J91" s="19"/>
      <c r="K91" s="19" t="str">
        <f t="shared" si="7"/>
        <v xml:space="preserve"> </v>
      </c>
      <c r="L91" s="19" t="e">
        <f>+IF(#REF!=" "," ",IF(#REF!=#REF!,0,IF(#REF!=#REF!,0,1)))</f>
        <v>#REF!</v>
      </c>
      <c r="M91" s="19"/>
      <c r="N91" s="19"/>
      <c r="O91" s="19"/>
    </row>
    <row r="92" spans="2:15" ht="52" x14ac:dyDescent="0.2">
      <c r="B92" s="287" t="s">
        <v>1908</v>
      </c>
      <c r="C92" s="288"/>
      <c r="D92" s="138"/>
      <c r="E92" s="148"/>
      <c r="F92" s="149" t="str">
        <f t="shared" si="5"/>
        <v xml:space="preserve"> </v>
      </c>
      <c r="G92" s="149" t="str">
        <f t="shared" si="8"/>
        <v xml:space="preserve"> </v>
      </c>
      <c r="H92" s="150" t="str">
        <f t="shared" si="6"/>
        <v xml:space="preserve"> </v>
      </c>
      <c r="I92" s="151"/>
      <c r="J92" s="19"/>
      <c r="K92" s="19" t="str">
        <f t="shared" si="7"/>
        <v xml:space="preserve"> </v>
      </c>
      <c r="L92" s="19" t="e">
        <f>+IF(#REF!=" "," ",IF(#REF!=#REF!,0,IF(#REF!=#REF!,0,1)))</f>
        <v>#REF!</v>
      </c>
      <c r="M92" s="19"/>
      <c r="N92" s="19"/>
      <c r="O92" s="19"/>
    </row>
    <row r="93" spans="2:15" ht="50" x14ac:dyDescent="0.2">
      <c r="B93" s="287" t="s">
        <v>1859</v>
      </c>
      <c r="C93" s="288">
        <v>39</v>
      </c>
      <c r="D93" s="138" t="s">
        <v>1918</v>
      </c>
      <c r="E93" s="148"/>
      <c r="F93" s="149" t="str">
        <f t="shared" si="5"/>
        <v xml:space="preserve"> </v>
      </c>
      <c r="G93" s="149" t="str">
        <f t="shared" si="8"/>
        <v xml:space="preserve"> </v>
      </c>
      <c r="H93" s="150" t="str">
        <f t="shared" si="6"/>
        <v xml:space="preserve"> </v>
      </c>
      <c r="I93" s="151"/>
      <c r="J93" s="19"/>
      <c r="K93" s="19" t="str">
        <f t="shared" si="7"/>
        <v xml:space="preserve"> </v>
      </c>
      <c r="L93" s="19" t="e">
        <f>+IF(#REF!=" "," ",IF(#REF!=#REF!,0,IF(#REF!=#REF!,0,1)))</f>
        <v>#REF!</v>
      </c>
      <c r="M93" s="19"/>
      <c r="N93" s="19"/>
      <c r="O93" s="19"/>
    </row>
    <row r="94" spans="2:15" ht="52" x14ac:dyDescent="0.2">
      <c r="B94" s="287" t="s">
        <v>1919</v>
      </c>
      <c r="C94" s="288"/>
      <c r="D94" s="138"/>
      <c r="E94" s="148"/>
      <c r="F94" s="149" t="str">
        <f t="shared" si="5"/>
        <v xml:space="preserve"> </v>
      </c>
      <c r="G94" s="149" t="str">
        <f t="shared" si="8"/>
        <v xml:space="preserve"> </v>
      </c>
      <c r="H94" s="150" t="str">
        <f t="shared" si="6"/>
        <v xml:space="preserve"> </v>
      </c>
      <c r="I94" s="151"/>
      <c r="J94" s="19"/>
      <c r="K94" s="19" t="str">
        <f t="shared" si="7"/>
        <v xml:space="preserve"> </v>
      </c>
      <c r="L94" s="19" t="e">
        <f>+IF(#REF!=" "," ",IF(#REF!=#REF!,0,IF(#REF!=#REF!,0,1)))</f>
        <v>#REF!</v>
      </c>
      <c r="M94" s="19"/>
      <c r="N94" s="19"/>
      <c r="O94" s="19"/>
    </row>
    <row r="95" spans="2:15" ht="52" x14ac:dyDescent="0.2">
      <c r="B95" s="287" t="s">
        <v>1920</v>
      </c>
      <c r="C95" s="288"/>
      <c r="D95" s="138"/>
      <c r="E95" s="148"/>
      <c r="F95" s="149" t="str">
        <f t="shared" si="5"/>
        <v xml:space="preserve"> </v>
      </c>
      <c r="G95" s="149" t="str">
        <f t="shared" si="8"/>
        <v xml:space="preserve"> </v>
      </c>
      <c r="H95" s="150" t="str">
        <f t="shared" si="6"/>
        <v xml:space="preserve"> </v>
      </c>
      <c r="I95" s="151"/>
      <c r="J95" s="19"/>
      <c r="K95" s="19" t="str">
        <f t="shared" si="7"/>
        <v xml:space="preserve"> </v>
      </c>
      <c r="L95" s="19" t="e">
        <f>+IF(#REF!=" "," ",IF(#REF!=#REF!,0,IF(#REF!=#REF!,0,1)))</f>
        <v>#REF!</v>
      </c>
      <c r="M95" s="19"/>
      <c r="N95" s="19"/>
      <c r="O95" s="19"/>
    </row>
    <row r="96" spans="2:15" ht="37.5" x14ac:dyDescent="0.2">
      <c r="B96" s="287" t="s">
        <v>1879</v>
      </c>
      <c r="C96" s="288">
        <v>40</v>
      </c>
      <c r="D96" s="138" t="s">
        <v>1921</v>
      </c>
      <c r="E96" s="148"/>
      <c r="F96" s="149" t="str">
        <f t="shared" si="5"/>
        <v xml:space="preserve"> </v>
      </c>
      <c r="G96" s="149" t="str">
        <f t="shared" si="8"/>
        <v xml:space="preserve"> </v>
      </c>
      <c r="H96" s="150" t="str">
        <f t="shared" si="6"/>
        <v xml:space="preserve"> </v>
      </c>
      <c r="I96" s="151"/>
      <c r="J96" s="19"/>
      <c r="K96" s="19" t="str">
        <f t="shared" si="7"/>
        <v xml:space="preserve"> </v>
      </c>
      <c r="L96" s="19" t="e">
        <f>+IF(#REF!=" "," ",IF(#REF!=#REF!,0,IF(#REF!=#REF!,0,1)))</f>
        <v>#REF!</v>
      </c>
      <c r="M96" s="19"/>
      <c r="N96" s="19"/>
      <c r="O96" s="19"/>
    </row>
    <row r="97" spans="2:15" ht="87.5" x14ac:dyDescent="0.2">
      <c r="B97" s="287" t="s">
        <v>1859</v>
      </c>
      <c r="C97" s="288">
        <v>41</v>
      </c>
      <c r="D97" s="138" t="s">
        <v>1922</v>
      </c>
      <c r="E97" s="148"/>
      <c r="F97" s="149" t="str">
        <f t="shared" si="5"/>
        <v xml:space="preserve"> </v>
      </c>
      <c r="G97" s="149" t="str">
        <f t="shared" si="8"/>
        <v xml:space="preserve"> </v>
      </c>
      <c r="H97" s="150" t="str">
        <f t="shared" si="6"/>
        <v xml:space="preserve"> </v>
      </c>
      <c r="I97" s="151"/>
      <c r="J97" s="19"/>
      <c r="K97" s="19" t="str">
        <f t="shared" si="7"/>
        <v xml:space="preserve"> </v>
      </c>
      <c r="L97" s="19" t="e">
        <f>+IF(#REF!=" "," ",IF(#REF!=#REF!,0,IF(#REF!=#REF!,0,1)))</f>
        <v>#REF!</v>
      </c>
      <c r="M97" s="19"/>
      <c r="N97" s="19"/>
      <c r="O97" s="19"/>
    </row>
    <row r="98" spans="2:15" ht="37.5" x14ac:dyDescent="0.2">
      <c r="B98" s="288"/>
      <c r="C98" s="288">
        <v>41</v>
      </c>
      <c r="D98" s="138" t="s">
        <v>1923</v>
      </c>
      <c r="E98" s="148"/>
      <c r="F98" s="149" t="str">
        <f t="shared" si="5"/>
        <v xml:space="preserve"> </v>
      </c>
      <c r="G98" s="149" t="str">
        <f t="shared" si="8"/>
        <v xml:space="preserve"> </v>
      </c>
      <c r="H98" s="150" t="str">
        <f t="shared" si="6"/>
        <v xml:space="preserve"> </v>
      </c>
      <c r="I98" s="151"/>
      <c r="J98" s="19"/>
      <c r="K98" s="19" t="str">
        <f t="shared" si="7"/>
        <v xml:space="preserve"> </v>
      </c>
      <c r="L98" s="19" t="e">
        <f>+IF(#REF!=" "," ",IF(#REF!=#REF!,0,IF(#REF!=#REF!,0,1)))</f>
        <v>#REF!</v>
      </c>
      <c r="M98" s="19"/>
      <c r="N98" s="19"/>
      <c r="O98" s="19"/>
    </row>
    <row r="99" spans="2:15" ht="39" x14ac:dyDescent="0.2">
      <c r="B99" s="287" t="s">
        <v>1924</v>
      </c>
      <c r="C99" s="288"/>
      <c r="D99" s="138"/>
      <c r="E99" s="148"/>
      <c r="F99" s="149" t="str">
        <f t="shared" si="5"/>
        <v xml:space="preserve"> </v>
      </c>
      <c r="G99" s="149" t="str">
        <f t="shared" si="8"/>
        <v xml:space="preserve"> </v>
      </c>
      <c r="H99" s="150" t="str">
        <f t="shared" si="6"/>
        <v xml:space="preserve"> </v>
      </c>
      <c r="I99" s="151"/>
      <c r="J99" s="19"/>
      <c r="K99" s="19" t="str">
        <f t="shared" si="7"/>
        <v xml:space="preserve"> </v>
      </c>
      <c r="L99" s="19" t="e">
        <f>+IF(#REF!=" "," ",IF(#REF!=#REF!,0,IF(#REF!=#REF!,0,1)))</f>
        <v>#REF!</v>
      </c>
      <c r="M99" s="19"/>
      <c r="N99" s="19"/>
      <c r="O99" s="19"/>
    </row>
    <row r="100" spans="2:15" ht="37.5" x14ac:dyDescent="0.2">
      <c r="B100" s="287" t="s">
        <v>1879</v>
      </c>
      <c r="C100" s="288">
        <v>42</v>
      </c>
      <c r="D100" s="138" t="s">
        <v>1921</v>
      </c>
      <c r="E100" s="148"/>
      <c r="F100" s="149" t="str">
        <f t="shared" si="5"/>
        <v xml:space="preserve"> </v>
      </c>
      <c r="G100" s="149" t="str">
        <f t="shared" si="8"/>
        <v xml:space="preserve"> </v>
      </c>
      <c r="H100" s="150" t="str">
        <f t="shared" si="6"/>
        <v xml:space="preserve"> </v>
      </c>
      <c r="I100" s="151"/>
      <c r="J100" s="19"/>
      <c r="K100" s="19" t="str">
        <f t="shared" si="7"/>
        <v xml:space="preserve"> </v>
      </c>
      <c r="L100" s="19" t="e">
        <f>+IF(#REF!=" "," ",IF(#REF!=#REF!,0,IF(#REF!=#REF!,0,1)))</f>
        <v>#REF!</v>
      </c>
      <c r="M100" s="19"/>
      <c r="N100" s="19"/>
      <c r="O100" s="19"/>
    </row>
    <row r="101" spans="2:15" ht="62.5" x14ac:dyDescent="0.2">
      <c r="B101" s="288"/>
      <c r="C101" s="288">
        <v>43</v>
      </c>
      <c r="D101" s="138" t="s">
        <v>1925</v>
      </c>
      <c r="E101" s="148"/>
      <c r="F101" s="149" t="str">
        <f t="shared" si="5"/>
        <v xml:space="preserve"> </v>
      </c>
      <c r="G101" s="149" t="str">
        <f t="shared" si="8"/>
        <v xml:space="preserve"> </v>
      </c>
      <c r="H101" s="150" t="str">
        <f t="shared" si="6"/>
        <v xml:space="preserve"> </v>
      </c>
      <c r="I101" s="151"/>
      <c r="J101" s="19"/>
      <c r="K101" s="19" t="str">
        <f t="shared" si="7"/>
        <v xml:space="preserve"> </v>
      </c>
      <c r="L101" s="19" t="e">
        <f>+IF(#REF!=" "," ",IF(#REF!=#REF!,0,IF(#REF!=#REF!,0,1)))</f>
        <v>#REF!</v>
      </c>
      <c r="M101" s="19"/>
      <c r="N101" s="19"/>
      <c r="O101" s="19"/>
    </row>
    <row r="102" spans="2:15" ht="75" x14ac:dyDescent="0.2">
      <c r="B102" s="287" t="s">
        <v>1859</v>
      </c>
      <c r="C102" s="288">
        <v>44</v>
      </c>
      <c r="D102" s="138" t="s">
        <v>1926</v>
      </c>
      <c r="E102" s="148"/>
      <c r="F102" s="149" t="str">
        <f t="shared" si="5"/>
        <v xml:space="preserve"> </v>
      </c>
      <c r="G102" s="149" t="str">
        <f t="shared" si="8"/>
        <v xml:space="preserve"> </v>
      </c>
      <c r="H102" s="150" t="str">
        <f t="shared" si="6"/>
        <v xml:space="preserve"> </v>
      </c>
      <c r="I102" s="151"/>
      <c r="J102" s="19"/>
      <c r="K102" s="19" t="str">
        <f t="shared" si="7"/>
        <v xml:space="preserve"> </v>
      </c>
      <c r="L102" s="19" t="e">
        <f>+IF(#REF!=" "," ",IF(#REF!=#REF!,0,IF(#REF!=#REF!,0,1)))</f>
        <v>#REF!</v>
      </c>
      <c r="M102" s="19"/>
      <c r="N102" s="19"/>
      <c r="O102" s="19"/>
    </row>
    <row r="103" spans="2:15" ht="52" x14ac:dyDescent="0.2">
      <c r="B103" s="287" t="s">
        <v>1927</v>
      </c>
      <c r="C103" s="288"/>
      <c r="D103" s="138"/>
      <c r="E103" s="148"/>
      <c r="F103" s="149" t="str">
        <f t="shared" si="5"/>
        <v xml:space="preserve"> </v>
      </c>
      <c r="G103" s="149" t="str">
        <f t="shared" si="8"/>
        <v xml:space="preserve"> </v>
      </c>
      <c r="H103" s="150" t="str">
        <f t="shared" si="6"/>
        <v xml:space="preserve"> </v>
      </c>
      <c r="I103" s="151"/>
      <c r="J103" s="19"/>
      <c r="K103" s="19" t="str">
        <f t="shared" si="7"/>
        <v xml:space="preserve"> </v>
      </c>
      <c r="L103" s="19" t="e">
        <f>+IF(#REF!=" "," ",IF(#REF!=#REF!,0,IF(#REF!=#REF!,0,1)))</f>
        <v>#REF!</v>
      </c>
      <c r="M103" s="19"/>
      <c r="N103" s="19"/>
      <c r="O103" s="19"/>
    </row>
    <row r="104" spans="2:15" ht="87.5" x14ac:dyDescent="0.2">
      <c r="B104" s="287" t="s">
        <v>1859</v>
      </c>
      <c r="C104" s="288">
        <v>45</v>
      </c>
      <c r="D104" s="138" t="s">
        <v>1928</v>
      </c>
      <c r="E104" s="148"/>
      <c r="F104" s="149" t="str">
        <f t="shared" si="5"/>
        <v xml:space="preserve"> </v>
      </c>
      <c r="G104" s="149" t="str">
        <f t="shared" si="8"/>
        <v xml:space="preserve"> </v>
      </c>
      <c r="H104" s="150" t="str">
        <f t="shared" si="6"/>
        <v xml:space="preserve"> </v>
      </c>
      <c r="I104" s="151"/>
      <c r="J104" s="19"/>
      <c r="K104" s="19" t="str">
        <f t="shared" si="7"/>
        <v xml:space="preserve"> </v>
      </c>
      <c r="L104" s="19" t="e">
        <f>+IF(#REF!=" "," ",IF(#REF!=#REF!,0,IF(#REF!=#REF!,0,1)))</f>
        <v>#REF!</v>
      </c>
      <c r="M104" s="19"/>
      <c r="N104" s="19"/>
      <c r="O104" s="19"/>
    </row>
    <row r="105" spans="2:15" ht="52" x14ac:dyDescent="0.2">
      <c r="B105" s="287" t="s">
        <v>1929</v>
      </c>
      <c r="C105" s="288"/>
      <c r="D105" s="138"/>
      <c r="E105" s="148"/>
      <c r="F105" s="149" t="str">
        <f t="shared" si="5"/>
        <v xml:space="preserve"> </v>
      </c>
      <c r="G105" s="149" t="str">
        <f t="shared" si="8"/>
        <v xml:space="preserve"> </v>
      </c>
      <c r="H105" s="150" t="str">
        <f t="shared" si="6"/>
        <v xml:space="preserve"> </v>
      </c>
      <c r="I105" s="151"/>
      <c r="J105" s="19"/>
      <c r="K105" s="19" t="str">
        <f t="shared" si="7"/>
        <v xml:space="preserve"> </v>
      </c>
      <c r="L105" s="19" t="e">
        <f>+IF(#REF!=" "," ",IF(#REF!=#REF!,0,IF(#REF!=#REF!,0,1)))</f>
        <v>#REF!</v>
      </c>
      <c r="M105" s="19"/>
      <c r="N105" s="19"/>
      <c r="O105" s="19"/>
    </row>
    <row r="106" spans="2:15" ht="62.5" x14ac:dyDescent="0.2">
      <c r="B106" s="287" t="s">
        <v>1879</v>
      </c>
      <c r="C106" s="288">
        <v>46</v>
      </c>
      <c r="D106" s="138" t="s">
        <v>1930</v>
      </c>
      <c r="E106" s="148"/>
      <c r="F106" s="149" t="str">
        <f t="shared" si="5"/>
        <v xml:space="preserve"> </v>
      </c>
      <c r="G106" s="149" t="str">
        <f t="shared" si="8"/>
        <v xml:space="preserve"> </v>
      </c>
      <c r="H106" s="150" t="str">
        <f t="shared" si="6"/>
        <v xml:space="preserve"> </v>
      </c>
      <c r="I106" s="151"/>
      <c r="J106" s="19"/>
      <c r="K106" s="19" t="str">
        <f t="shared" si="7"/>
        <v xml:space="preserve"> </v>
      </c>
      <c r="L106" s="19" t="e">
        <f>+IF(#REF!=" "," ",IF(#REF!=#REF!,0,IF(#REF!=#REF!,0,1)))</f>
        <v>#REF!</v>
      </c>
      <c r="M106" s="19"/>
      <c r="N106" s="19"/>
      <c r="O106" s="19"/>
    </row>
    <row r="107" spans="2:15" ht="100" x14ac:dyDescent="0.2">
      <c r="B107" s="287" t="s">
        <v>1859</v>
      </c>
      <c r="C107" s="286">
        <v>47</v>
      </c>
      <c r="D107" s="138" t="s">
        <v>1931</v>
      </c>
      <c r="E107" s="148"/>
      <c r="F107" s="149" t="str">
        <f t="shared" si="5"/>
        <v xml:space="preserve"> </v>
      </c>
      <c r="G107" s="149" t="str">
        <f t="shared" si="8"/>
        <v xml:space="preserve"> </v>
      </c>
      <c r="H107" s="150" t="str">
        <f t="shared" si="6"/>
        <v xml:space="preserve"> </v>
      </c>
      <c r="I107" s="151"/>
      <c r="J107" s="19"/>
      <c r="K107" s="19" t="str">
        <f t="shared" si="7"/>
        <v xml:space="preserve"> </v>
      </c>
      <c r="L107" s="19" t="e">
        <f>+IF(#REF!=" "," ",IF(#REF!=#REF!,0,IF(#REF!=#REF!,0,1)))</f>
        <v>#REF!</v>
      </c>
      <c r="M107" s="19"/>
      <c r="N107" s="19"/>
      <c r="O107" s="19"/>
    </row>
    <row r="108" spans="2:15" ht="62.5" x14ac:dyDescent="0.2">
      <c r="B108" s="288"/>
      <c r="C108" s="286">
        <v>47</v>
      </c>
      <c r="D108" s="138" t="s">
        <v>1932</v>
      </c>
      <c r="E108" s="148"/>
      <c r="F108" s="149" t="str">
        <f t="shared" si="5"/>
        <v xml:space="preserve"> </v>
      </c>
      <c r="G108" s="149" t="str">
        <f t="shared" si="8"/>
        <v xml:space="preserve"> </v>
      </c>
      <c r="H108" s="150" t="str">
        <f t="shared" si="6"/>
        <v xml:space="preserve"> </v>
      </c>
      <c r="I108" s="151"/>
      <c r="J108" s="19"/>
      <c r="K108" s="19" t="str">
        <f t="shared" si="7"/>
        <v xml:space="preserve"> </v>
      </c>
      <c r="L108" s="19" t="e">
        <f>+IF(#REF!=" "," ",IF(#REF!=#REF!,0,IF(#REF!=#REF!,0,1)))</f>
        <v>#REF!</v>
      </c>
      <c r="M108" s="19"/>
      <c r="N108" s="19"/>
      <c r="O108" s="19"/>
    </row>
    <row r="109" spans="2:15" ht="91" x14ac:dyDescent="0.2">
      <c r="B109" s="287" t="s">
        <v>1933</v>
      </c>
      <c r="C109" s="286"/>
      <c r="D109" s="138"/>
      <c r="E109" s="148"/>
      <c r="F109" s="149" t="str">
        <f t="shared" si="5"/>
        <v xml:space="preserve"> </v>
      </c>
      <c r="G109" s="149" t="str">
        <f t="shared" si="8"/>
        <v xml:space="preserve"> </v>
      </c>
      <c r="H109" s="150" t="str">
        <f t="shared" si="6"/>
        <v xml:space="preserve"> </v>
      </c>
      <c r="I109" s="151"/>
      <c r="J109" s="19"/>
      <c r="K109" s="19" t="str">
        <f t="shared" si="7"/>
        <v xml:space="preserve"> </v>
      </c>
      <c r="L109" s="19" t="e">
        <f>+IF(#REF!=" "," ",IF(#REF!=#REF!,0,IF(#REF!=#REF!,0,1)))</f>
        <v>#REF!</v>
      </c>
      <c r="M109" s="19"/>
      <c r="N109" s="19"/>
      <c r="O109" s="19"/>
    </row>
    <row r="110" spans="2:15" ht="100" x14ac:dyDescent="0.2">
      <c r="B110" s="289" t="s">
        <v>1879</v>
      </c>
      <c r="C110" s="288">
        <v>48</v>
      </c>
      <c r="D110" s="138" t="s">
        <v>1934</v>
      </c>
      <c r="E110" s="148"/>
      <c r="F110" s="149" t="str">
        <f t="shared" si="5"/>
        <v xml:space="preserve"> </v>
      </c>
      <c r="G110" s="149" t="str">
        <f t="shared" si="8"/>
        <v xml:space="preserve"> </v>
      </c>
      <c r="H110" s="150" t="str">
        <f t="shared" si="6"/>
        <v xml:space="preserve"> </v>
      </c>
      <c r="I110" s="151"/>
      <c r="J110" s="19"/>
      <c r="K110" s="19" t="str">
        <f t="shared" si="7"/>
        <v xml:space="preserve"> </v>
      </c>
      <c r="L110" s="19" t="e">
        <f>+IF(#REF!=" "," ",IF(#REF!=#REF!,0,IF(#REF!=#REF!,0,1)))</f>
        <v>#REF!</v>
      </c>
      <c r="M110" s="19"/>
      <c r="N110" s="19"/>
      <c r="O110" s="19"/>
    </row>
    <row r="111" spans="2:15" ht="125" x14ac:dyDescent="0.2">
      <c r="B111" s="289" t="s">
        <v>1859</v>
      </c>
      <c r="C111" s="288">
        <v>49</v>
      </c>
      <c r="D111" s="138" t="s">
        <v>1935</v>
      </c>
      <c r="E111" s="148"/>
      <c r="F111" s="149"/>
      <c r="G111" s="149"/>
      <c r="H111" s="150"/>
      <c r="I111" s="151"/>
      <c r="J111" s="19"/>
      <c r="K111" s="19"/>
      <c r="L111" s="19"/>
      <c r="M111" s="19"/>
      <c r="N111" s="19"/>
      <c r="O111" s="19"/>
    </row>
    <row r="112" spans="2:15" ht="52" x14ac:dyDescent="0.2">
      <c r="B112" s="287" t="s">
        <v>1936</v>
      </c>
      <c r="C112" s="288"/>
      <c r="D112" s="138"/>
      <c r="E112" s="148"/>
      <c r="F112" s="149"/>
      <c r="G112" s="149"/>
      <c r="H112" s="150"/>
      <c r="I112" s="151"/>
      <c r="J112" s="19"/>
      <c r="K112" s="19"/>
      <c r="L112" s="19"/>
      <c r="M112" s="19"/>
      <c r="N112" s="19"/>
      <c r="O112" s="19"/>
    </row>
    <row r="113" spans="2:15" ht="87.5" x14ac:dyDescent="0.2">
      <c r="B113" s="289" t="s">
        <v>1859</v>
      </c>
      <c r="C113" s="288">
        <v>50</v>
      </c>
      <c r="D113" s="138" t="s">
        <v>1937</v>
      </c>
      <c r="E113" s="148"/>
      <c r="F113" s="149"/>
      <c r="G113" s="149"/>
      <c r="H113" s="150"/>
      <c r="I113" s="151"/>
      <c r="J113" s="19"/>
      <c r="K113" s="19"/>
      <c r="L113" s="19"/>
      <c r="M113" s="19"/>
      <c r="N113" s="19"/>
      <c r="O113" s="19"/>
    </row>
    <row r="114" spans="2:15" ht="39" x14ac:dyDescent="0.2">
      <c r="B114" s="287" t="s">
        <v>1938</v>
      </c>
      <c r="C114" s="288"/>
      <c r="D114" s="138"/>
      <c r="E114" s="148"/>
      <c r="F114" s="149"/>
      <c r="G114" s="149"/>
      <c r="H114" s="150"/>
      <c r="I114" s="151"/>
      <c r="J114" s="19"/>
      <c r="K114" s="19"/>
      <c r="L114" s="19"/>
      <c r="M114" s="19"/>
      <c r="N114" s="19"/>
      <c r="O114" s="19"/>
    </row>
    <row r="115" spans="2:15" ht="125" x14ac:dyDescent="0.2">
      <c r="B115" s="289" t="s">
        <v>1879</v>
      </c>
      <c r="C115" s="288">
        <v>51</v>
      </c>
      <c r="D115" s="138" t="s">
        <v>1939</v>
      </c>
      <c r="E115" s="148"/>
      <c r="F115" s="149"/>
      <c r="G115" s="149"/>
      <c r="H115" s="150"/>
      <c r="I115" s="151"/>
      <c r="J115" s="19"/>
      <c r="K115" s="19"/>
      <c r="L115" s="19"/>
      <c r="M115" s="19"/>
      <c r="N115" s="19"/>
      <c r="O115" s="19"/>
    </row>
    <row r="116" spans="2:15" ht="78" x14ac:dyDescent="0.2">
      <c r="B116" s="287" t="s">
        <v>1940</v>
      </c>
      <c r="C116" s="288"/>
      <c r="D116" s="138"/>
      <c r="E116" s="148"/>
      <c r="F116" s="149"/>
      <c r="G116" s="149"/>
      <c r="H116" s="150"/>
      <c r="I116" s="151"/>
      <c r="J116" s="19"/>
      <c r="K116" s="19"/>
      <c r="L116" s="19"/>
      <c r="M116" s="19"/>
      <c r="N116" s="19"/>
      <c r="O116" s="19"/>
    </row>
    <row r="117" spans="2:15" ht="37.5" x14ac:dyDescent="0.2">
      <c r="B117" s="289" t="s">
        <v>1879</v>
      </c>
      <c r="C117" s="288">
        <v>52</v>
      </c>
      <c r="D117" s="138" t="s">
        <v>1921</v>
      </c>
      <c r="E117" s="148"/>
      <c r="F117" s="149"/>
      <c r="G117" s="149"/>
      <c r="H117" s="150"/>
      <c r="I117" s="151"/>
      <c r="J117" s="19"/>
      <c r="K117" s="19"/>
      <c r="L117" s="19"/>
      <c r="M117" s="19"/>
      <c r="N117" s="19"/>
      <c r="O117" s="19"/>
    </row>
    <row r="118" spans="2:15" ht="87.5" x14ac:dyDescent="0.2">
      <c r="B118" s="289" t="s">
        <v>1859</v>
      </c>
      <c r="C118" s="288">
        <v>53</v>
      </c>
      <c r="D118" s="138" t="s">
        <v>1941</v>
      </c>
      <c r="E118" s="148"/>
      <c r="F118" s="149"/>
      <c r="G118" s="149"/>
      <c r="H118" s="150"/>
      <c r="I118" s="151"/>
      <c r="J118" s="19"/>
      <c r="K118" s="19"/>
      <c r="L118" s="19"/>
      <c r="M118" s="19"/>
      <c r="N118" s="19"/>
      <c r="O118" s="19"/>
    </row>
    <row r="119" spans="2:15" ht="50" x14ac:dyDescent="0.2">
      <c r="B119" s="289"/>
      <c r="C119" s="288">
        <v>53</v>
      </c>
      <c r="D119" s="138" t="s">
        <v>1942</v>
      </c>
      <c r="E119" s="148"/>
      <c r="F119" s="149"/>
      <c r="G119" s="149"/>
      <c r="H119" s="150"/>
      <c r="I119" s="151"/>
      <c r="J119" s="19"/>
      <c r="K119" s="19"/>
      <c r="L119" s="19"/>
      <c r="M119" s="19"/>
      <c r="N119" s="19"/>
      <c r="O119" s="19"/>
    </row>
    <row r="120" spans="2:15" x14ac:dyDescent="0.2">
      <c r="B120" s="17"/>
      <c r="C120" s="17"/>
      <c r="D120" s="17"/>
      <c r="E120" s="24"/>
      <c r="F120" s="17"/>
      <c r="G120" s="17"/>
      <c r="H120" s="17"/>
      <c r="I120" s="24"/>
      <c r="J120" s="17"/>
      <c r="K120" s="19"/>
      <c r="L120" s="19"/>
      <c r="M120" s="17"/>
      <c r="N120" s="17"/>
      <c r="O120" s="17"/>
    </row>
    <row r="121" spans="2:15" hidden="1" x14ac:dyDescent="0.2">
      <c r="B121" s="17"/>
      <c r="C121" s="17"/>
      <c r="D121" s="17"/>
      <c r="E121" s="24"/>
      <c r="F121" s="17"/>
      <c r="G121" s="17"/>
      <c r="H121" s="17"/>
      <c r="I121" s="24"/>
      <c r="J121" s="17"/>
      <c r="K121" s="19"/>
      <c r="L121" s="19"/>
      <c r="M121" s="17"/>
      <c r="N121" s="17"/>
      <c r="O121" s="17"/>
    </row>
    <row r="122" spans="2:15" hidden="1" x14ac:dyDescent="0.2">
      <c r="B122" s="17"/>
      <c r="C122" s="17"/>
      <c r="D122" s="17"/>
      <c r="E122" s="24"/>
      <c r="F122" s="19"/>
      <c r="G122" s="19"/>
      <c r="H122" s="19"/>
      <c r="I122" s="18"/>
      <c r="J122" s="17"/>
      <c r="K122" s="19"/>
      <c r="L122" s="19"/>
      <c r="M122" s="17"/>
      <c r="N122" s="17"/>
      <c r="O122" s="17"/>
    </row>
    <row r="123" spans="2:15" hidden="1" x14ac:dyDescent="0.2">
      <c r="B123" s="17"/>
      <c r="C123" s="17"/>
      <c r="D123" s="17"/>
      <c r="E123" s="24"/>
      <c r="F123" s="19"/>
      <c r="G123" s="19"/>
      <c r="H123" s="19"/>
      <c r="I123" s="18"/>
      <c r="J123" s="17"/>
      <c r="K123" s="19"/>
      <c r="L123" s="19"/>
      <c r="M123" s="17"/>
      <c r="N123" s="17"/>
      <c r="O123" s="17"/>
    </row>
    <row r="124" spans="2:15" hidden="1" x14ac:dyDescent="0.2">
      <c r="B124" s="17"/>
      <c r="C124" s="17"/>
      <c r="D124" s="17"/>
      <c r="E124" s="24"/>
      <c r="F124" s="19"/>
      <c r="G124" s="19"/>
      <c r="H124" s="19"/>
      <c r="I124" s="18"/>
      <c r="J124" s="17"/>
      <c r="K124" s="19"/>
      <c r="L124" s="19"/>
      <c r="M124" s="17"/>
      <c r="N124" s="17"/>
      <c r="O124" s="17"/>
    </row>
    <row r="125" spans="2:15" hidden="1" x14ac:dyDescent="0.2">
      <c r="B125" s="17"/>
      <c r="C125" s="17"/>
      <c r="D125" s="17"/>
      <c r="E125" s="24"/>
      <c r="F125" s="19"/>
      <c r="G125" s="19"/>
      <c r="H125" s="19"/>
      <c r="I125" s="18"/>
      <c r="J125" s="17"/>
      <c r="K125" s="19"/>
      <c r="L125" s="19"/>
      <c r="M125" s="17"/>
      <c r="N125" s="17"/>
      <c r="O125" s="17"/>
    </row>
    <row r="126" spans="2:15" hidden="1" x14ac:dyDescent="0.2">
      <c r="B126" s="17"/>
      <c r="C126" s="17"/>
      <c r="D126" s="17"/>
      <c r="E126" s="24"/>
      <c r="F126" s="17"/>
      <c r="G126" s="17"/>
      <c r="H126" s="17"/>
      <c r="I126" s="24"/>
      <c r="J126" s="17"/>
      <c r="K126" s="19"/>
      <c r="L126" s="19"/>
      <c r="M126" s="17"/>
      <c r="N126" s="17"/>
      <c r="O126" s="17"/>
    </row>
    <row r="127" spans="2:15" hidden="1" x14ac:dyDescent="0.2">
      <c r="B127" s="17"/>
      <c r="C127" s="17"/>
      <c r="D127" s="17"/>
      <c r="E127" s="24"/>
      <c r="F127" s="17"/>
      <c r="G127" s="17"/>
      <c r="H127" s="17"/>
      <c r="I127" s="24"/>
      <c r="J127" s="17"/>
      <c r="K127" s="19"/>
      <c r="L127" s="19"/>
      <c r="M127" s="17"/>
      <c r="N127" s="17"/>
      <c r="O127" s="17"/>
    </row>
    <row r="128" spans="2:15" s="16" customFormat="1" hidden="1" x14ac:dyDescent="0.2">
      <c r="B128" s="18"/>
      <c r="C128" s="18"/>
      <c r="D128" s="18"/>
      <c r="E128" s="18"/>
      <c r="F128" s="18"/>
      <c r="G128" s="18"/>
      <c r="H128" s="18"/>
      <c r="I128" s="18"/>
      <c r="J128" s="18"/>
      <c r="K128" s="19"/>
      <c r="L128" s="19"/>
      <c r="M128" s="18"/>
      <c r="N128" s="18"/>
      <c r="O128" s="18"/>
    </row>
    <row r="129" spans="2:15" s="16" customFormat="1" hidden="1" x14ac:dyDescent="0.2">
      <c r="B129" s="18"/>
      <c r="C129" s="18"/>
      <c r="D129" s="18"/>
      <c r="E129" s="18"/>
      <c r="F129" s="18"/>
      <c r="G129" s="18"/>
      <c r="H129" s="18"/>
      <c r="I129" s="18"/>
      <c r="J129" s="18"/>
      <c r="K129" s="19"/>
      <c r="L129" s="19"/>
      <c r="M129" s="18"/>
      <c r="N129" s="18"/>
      <c r="O129" s="18"/>
    </row>
    <row r="130" spans="2:15" s="16" customFormat="1" hidden="1" x14ac:dyDescent="0.2">
      <c r="B130" s="18"/>
      <c r="C130" s="18"/>
      <c r="D130" s="18"/>
      <c r="E130" s="18"/>
      <c r="F130" s="18"/>
      <c r="G130" s="18"/>
      <c r="H130" s="18"/>
      <c r="I130" s="18"/>
      <c r="J130" s="18"/>
      <c r="K130" s="19"/>
      <c r="L130" s="19"/>
      <c r="M130" s="18"/>
      <c r="N130" s="18"/>
      <c r="O130" s="18"/>
    </row>
    <row r="131" spans="2:15" s="16" customFormat="1" hidden="1" x14ac:dyDescent="0.2">
      <c r="B131" s="18"/>
      <c r="C131" s="18"/>
      <c r="D131" s="18"/>
      <c r="E131" s="18"/>
      <c r="F131" s="18"/>
      <c r="G131" s="18"/>
      <c r="H131" s="18"/>
      <c r="I131" s="18"/>
      <c r="J131" s="18"/>
      <c r="K131" s="19"/>
      <c r="L131" s="19"/>
      <c r="M131" s="18"/>
      <c r="N131" s="18"/>
      <c r="O131" s="18"/>
    </row>
    <row r="132" spans="2:15" s="16" customFormat="1" hidden="1" x14ac:dyDescent="0.2">
      <c r="B132" s="18"/>
      <c r="C132" s="18"/>
      <c r="D132" s="18"/>
      <c r="E132" s="18"/>
      <c r="F132" s="18"/>
      <c r="G132" s="18"/>
      <c r="H132" s="18"/>
      <c r="I132" s="18"/>
      <c r="J132" s="18"/>
      <c r="K132" s="19"/>
      <c r="L132" s="19"/>
      <c r="M132" s="18"/>
      <c r="N132" s="18"/>
      <c r="O132" s="18"/>
    </row>
    <row r="133" spans="2:15" s="16" customFormat="1" hidden="1" x14ac:dyDescent="0.2">
      <c r="B133" s="18"/>
      <c r="C133" s="18"/>
      <c r="D133" s="18"/>
      <c r="E133" s="18"/>
      <c r="F133" s="18"/>
      <c r="G133" s="18"/>
      <c r="H133" s="18"/>
      <c r="I133" s="18"/>
      <c r="J133" s="18"/>
      <c r="K133" s="19"/>
      <c r="L133" s="19"/>
      <c r="M133" s="18"/>
      <c r="N133" s="18"/>
      <c r="O133" s="18"/>
    </row>
    <row r="134" spans="2:15" s="16" customFormat="1" hidden="1" x14ac:dyDescent="0.2">
      <c r="B134" s="18"/>
      <c r="C134" s="18"/>
      <c r="D134" s="18"/>
      <c r="E134" s="18"/>
      <c r="F134" s="18"/>
      <c r="G134" s="18"/>
      <c r="H134" s="18"/>
      <c r="I134" s="18"/>
      <c r="J134" s="18"/>
      <c r="K134" s="19"/>
      <c r="L134" s="19"/>
      <c r="M134" s="18"/>
      <c r="N134" s="18"/>
      <c r="O134" s="18"/>
    </row>
    <row r="135" spans="2:15" s="16" customFormat="1" hidden="1" x14ac:dyDescent="0.2">
      <c r="B135" s="18"/>
      <c r="C135" s="18"/>
      <c r="D135" s="18"/>
      <c r="E135" s="18"/>
      <c r="F135" s="18"/>
      <c r="G135" s="18"/>
      <c r="H135" s="18"/>
      <c r="I135" s="18"/>
      <c r="J135" s="18"/>
      <c r="K135" s="19"/>
      <c r="L135" s="19"/>
      <c r="M135" s="18"/>
      <c r="N135" s="18"/>
      <c r="O135" s="18"/>
    </row>
    <row r="136" spans="2:15" s="16" customFormat="1" hidden="1" x14ac:dyDescent="0.2">
      <c r="B136" s="18"/>
      <c r="C136" s="18"/>
      <c r="D136" s="18"/>
      <c r="E136" s="18"/>
      <c r="F136" s="18"/>
      <c r="G136" s="18"/>
      <c r="H136" s="18"/>
      <c r="I136" s="18"/>
      <c r="J136" s="18"/>
      <c r="K136" s="19"/>
      <c r="L136" s="19"/>
      <c r="M136" s="18"/>
      <c r="N136" s="18"/>
      <c r="O136" s="18"/>
    </row>
    <row r="137" spans="2:15" s="16" customFormat="1" hidden="1" x14ac:dyDescent="0.2">
      <c r="B137" s="18"/>
      <c r="C137" s="18"/>
      <c r="D137" s="18"/>
      <c r="E137" s="18"/>
      <c r="F137" s="18"/>
      <c r="G137" s="18"/>
      <c r="H137" s="18"/>
      <c r="I137" s="18"/>
      <c r="J137" s="18"/>
      <c r="K137" s="19"/>
      <c r="L137" s="19"/>
      <c r="M137" s="18"/>
      <c r="N137" s="18"/>
      <c r="O137" s="18"/>
    </row>
    <row r="138" spans="2:15" s="16" customFormat="1" hidden="1" x14ac:dyDescent="0.2">
      <c r="B138" s="18"/>
      <c r="C138" s="18"/>
      <c r="D138" s="18"/>
      <c r="E138" s="18"/>
      <c r="F138" s="18"/>
      <c r="G138" s="18"/>
      <c r="H138" s="18"/>
      <c r="I138" s="18"/>
      <c r="J138" s="18"/>
      <c r="K138" s="19"/>
      <c r="L138" s="19"/>
      <c r="M138" s="18"/>
      <c r="N138" s="18"/>
      <c r="O138" s="18"/>
    </row>
    <row r="139" spans="2:15" s="16" customFormat="1" hidden="1" x14ac:dyDescent="0.2">
      <c r="B139" s="18"/>
      <c r="C139" s="18"/>
      <c r="D139" s="18"/>
      <c r="E139" s="18"/>
      <c r="F139" s="18"/>
      <c r="G139" s="18"/>
      <c r="H139" s="18"/>
      <c r="I139" s="18"/>
      <c r="J139" s="18"/>
      <c r="K139" s="19"/>
      <c r="L139" s="19"/>
      <c r="M139" s="18"/>
      <c r="N139" s="18"/>
      <c r="O139" s="18"/>
    </row>
    <row r="140" spans="2:15" s="16" customFormat="1" hidden="1" x14ac:dyDescent="0.2">
      <c r="B140" s="18"/>
      <c r="C140" s="18"/>
      <c r="D140" s="18"/>
      <c r="E140" s="18"/>
      <c r="F140" s="18"/>
      <c r="G140" s="18"/>
      <c r="H140" s="18"/>
      <c r="I140" s="18"/>
      <c r="J140" s="18"/>
      <c r="K140" s="19"/>
      <c r="L140" s="19"/>
      <c r="M140" s="18"/>
      <c r="N140" s="18"/>
      <c r="O140" s="18"/>
    </row>
    <row r="141" spans="2:15" s="16" customFormat="1" hidden="1" x14ac:dyDescent="0.2">
      <c r="B141" s="18"/>
      <c r="C141" s="18"/>
      <c r="D141" s="18"/>
      <c r="E141" s="18"/>
      <c r="F141" s="18"/>
      <c r="G141" s="18"/>
      <c r="H141" s="18"/>
      <c r="I141" s="18"/>
      <c r="J141" s="18"/>
      <c r="K141" s="19"/>
      <c r="L141" s="19"/>
      <c r="M141" s="18"/>
      <c r="N141" s="18"/>
      <c r="O141" s="18"/>
    </row>
    <row r="142" spans="2:15" s="16" customFormat="1" hidden="1" x14ac:dyDescent="0.2">
      <c r="B142" s="18"/>
      <c r="C142" s="18"/>
      <c r="D142" s="18"/>
      <c r="E142" s="18"/>
      <c r="F142" s="18"/>
      <c r="G142" s="18"/>
      <c r="H142" s="18"/>
      <c r="I142" s="18"/>
      <c r="J142" s="18"/>
      <c r="K142" s="19"/>
      <c r="L142" s="19"/>
      <c r="M142" s="18"/>
      <c r="N142" s="18"/>
      <c r="O142" s="18"/>
    </row>
    <row r="143" spans="2:15" s="16" customFormat="1" hidden="1" x14ac:dyDescent="0.2">
      <c r="B143" s="18"/>
      <c r="C143" s="18"/>
      <c r="D143" s="18"/>
      <c r="E143" s="18"/>
      <c r="F143" s="18"/>
      <c r="G143" s="18"/>
      <c r="H143" s="18"/>
      <c r="I143" s="18"/>
      <c r="J143" s="18"/>
      <c r="K143" s="19"/>
      <c r="L143" s="19"/>
      <c r="M143" s="18"/>
      <c r="N143" s="18"/>
      <c r="O143" s="18"/>
    </row>
    <row r="144" spans="2:15" s="16" customFormat="1" hidden="1" x14ac:dyDescent="0.2">
      <c r="B144" s="18"/>
      <c r="C144" s="18"/>
      <c r="D144" s="18"/>
      <c r="E144" s="18"/>
      <c r="F144" s="18"/>
      <c r="G144" s="18"/>
      <c r="H144" s="18"/>
      <c r="I144" s="18"/>
      <c r="J144" s="18"/>
      <c r="K144" s="19"/>
      <c r="L144" s="19"/>
      <c r="M144" s="18"/>
      <c r="N144" s="18"/>
      <c r="O144" s="18"/>
    </row>
    <row r="145" spans="2:15" s="16" customFormat="1" hidden="1" x14ac:dyDescent="0.2">
      <c r="B145" s="18"/>
      <c r="C145" s="18"/>
      <c r="D145" s="18"/>
      <c r="E145" s="18"/>
      <c r="F145" s="18"/>
      <c r="G145" s="18"/>
      <c r="H145" s="18"/>
      <c r="I145" s="18"/>
      <c r="J145" s="18"/>
      <c r="K145" s="19"/>
      <c r="L145" s="19"/>
      <c r="M145" s="18"/>
      <c r="N145" s="18"/>
      <c r="O145" s="18"/>
    </row>
    <row r="146" spans="2:15" s="16" customFormat="1" hidden="1" x14ac:dyDescent="0.2">
      <c r="B146" s="18"/>
      <c r="C146" s="18"/>
      <c r="D146" s="18"/>
      <c r="E146" s="18"/>
      <c r="F146" s="18"/>
      <c r="G146" s="18"/>
      <c r="H146" s="18"/>
      <c r="I146" s="18"/>
      <c r="J146" s="18"/>
      <c r="K146" s="19"/>
      <c r="L146" s="19"/>
      <c r="M146" s="18"/>
      <c r="N146" s="18"/>
      <c r="O146" s="18"/>
    </row>
    <row r="147" spans="2:15" s="16" customFormat="1" hidden="1" x14ac:dyDescent="0.2">
      <c r="B147" s="18"/>
      <c r="C147" s="18"/>
      <c r="D147" s="18"/>
      <c r="E147" s="18"/>
      <c r="F147" s="18"/>
      <c r="G147" s="18"/>
      <c r="H147" s="18"/>
      <c r="I147" s="18"/>
      <c r="J147" s="18"/>
      <c r="K147" s="19"/>
      <c r="L147" s="19"/>
      <c r="M147" s="18"/>
      <c r="N147" s="18"/>
      <c r="O147" s="18"/>
    </row>
    <row r="148" spans="2:15" s="16" customFormat="1" hidden="1" x14ac:dyDescent="0.2">
      <c r="B148" s="18"/>
      <c r="C148" s="18"/>
      <c r="D148" s="18"/>
      <c r="E148" s="18"/>
      <c r="F148" s="18"/>
      <c r="G148" s="18"/>
      <c r="H148" s="18"/>
      <c r="I148" s="18"/>
      <c r="J148" s="18"/>
      <c r="K148" s="19"/>
      <c r="L148" s="19"/>
      <c r="M148" s="18"/>
      <c r="N148" s="18"/>
      <c r="O148" s="18"/>
    </row>
    <row r="149" spans="2:15" s="16" customFormat="1" hidden="1" x14ac:dyDescent="0.2">
      <c r="B149" s="18"/>
      <c r="C149" s="18"/>
      <c r="D149" s="18"/>
      <c r="E149" s="18"/>
      <c r="F149" s="18"/>
      <c r="G149" s="18"/>
      <c r="H149" s="18"/>
      <c r="I149" s="18"/>
      <c r="J149" s="18"/>
      <c r="K149" s="19"/>
      <c r="L149" s="19"/>
      <c r="M149" s="18"/>
      <c r="N149" s="18"/>
      <c r="O149" s="18"/>
    </row>
    <row r="150" spans="2:15" s="16" customFormat="1" hidden="1" x14ac:dyDescent="0.2">
      <c r="B150" s="18"/>
      <c r="C150" s="18"/>
      <c r="D150" s="18"/>
      <c r="E150" s="18"/>
      <c r="F150" s="18"/>
      <c r="G150" s="18"/>
      <c r="H150" s="18"/>
      <c r="I150" s="18"/>
      <c r="J150" s="18"/>
      <c r="K150" s="19"/>
      <c r="L150" s="19"/>
      <c r="M150" s="18"/>
      <c r="N150" s="18"/>
      <c r="O150" s="18"/>
    </row>
    <row r="151" spans="2:15" s="16" customFormat="1" hidden="1" x14ac:dyDescent="0.2">
      <c r="B151" s="18"/>
      <c r="C151" s="18"/>
      <c r="D151" s="18"/>
      <c r="E151" s="18"/>
      <c r="F151" s="18"/>
      <c r="G151" s="18"/>
      <c r="H151" s="18"/>
      <c r="I151" s="18"/>
      <c r="J151" s="18"/>
      <c r="K151" s="19"/>
      <c r="L151" s="19"/>
      <c r="M151" s="18"/>
      <c r="N151" s="18"/>
      <c r="O151" s="18"/>
    </row>
    <row r="152" spans="2:15" s="16" customFormat="1" hidden="1" x14ac:dyDescent="0.2">
      <c r="B152" s="18"/>
      <c r="C152" s="18"/>
      <c r="D152" s="18"/>
      <c r="E152" s="18"/>
      <c r="F152" s="18"/>
      <c r="G152" s="18"/>
      <c r="H152" s="18"/>
      <c r="I152" s="18"/>
      <c r="J152" s="18"/>
      <c r="K152" s="19"/>
      <c r="L152" s="19"/>
      <c r="M152" s="18"/>
      <c r="N152" s="18"/>
      <c r="O152" s="18"/>
    </row>
    <row r="153" spans="2:15" s="16" customFormat="1" hidden="1" x14ac:dyDescent="0.2">
      <c r="B153" s="18"/>
      <c r="C153" s="18"/>
      <c r="D153" s="18"/>
      <c r="E153" s="18"/>
      <c r="F153" s="18"/>
      <c r="G153" s="18"/>
      <c r="H153" s="18"/>
      <c r="I153" s="18"/>
      <c r="J153" s="18"/>
      <c r="K153" s="19"/>
      <c r="L153" s="19"/>
      <c r="M153" s="18"/>
      <c r="N153" s="18"/>
      <c r="O153" s="18"/>
    </row>
    <row r="154" spans="2:15" s="16" customFormat="1" hidden="1" x14ac:dyDescent="0.2">
      <c r="B154" s="18"/>
      <c r="C154" s="18"/>
      <c r="D154" s="18"/>
      <c r="E154" s="18"/>
      <c r="F154" s="18"/>
      <c r="G154" s="18"/>
      <c r="H154" s="18"/>
      <c r="I154" s="18"/>
      <c r="J154" s="18"/>
      <c r="K154" s="19"/>
      <c r="L154" s="19"/>
      <c r="M154" s="18"/>
      <c r="N154" s="18"/>
      <c r="O154" s="18"/>
    </row>
    <row r="155" spans="2:15" s="16" customFormat="1" hidden="1" x14ac:dyDescent="0.2">
      <c r="B155" s="18"/>
      <c r="C155" s="18"/>
      <c r="D155" s="18"/>
      <c r="E155" s="18"/>
      <c r="F155" s="18"/>
      <c r="G155" s="18"/>
      <c r="H155" s="18"/>
      <c r="I155" s="18"/>
      <c r="J155" s="18"/>
      <c r="K155" s="19"/>
      <c r="L155" s="19"/>
      <c r="M155" s="18"/>
      <c r="N155" s="18"/>
      <c r="O155" s="18"/>
    </row>
    <row r="156" spans="2:15" s="16" customFormat="1" hidden="1" x14ac:dyDescent="0.2">
      <c r="B156" s="18"/>
      <c r="C156" s="18"/>
      <c r="D156" s="18"/>
      <c r="E156" s="18"/>
      <c r="F156" s="18"/>
      <c r="G156" s="18"/>
      <c r="H156" s="18"/>
      <c r="I156" s="18"/>
      <c r="J156" s="18"/>
      <c r="K156" s="19"/>
      <c r="L156" s="19"/>
      <c r="M156" s="18"/>
      <c r="N156" s="18"/>
      <c r="O156" s="18"/>
    </row>
    <row r="157" spans="2:15" s="16" customFormat="1" hidden="1" x14ac:dyDescent="0.2">
      <c r="B157" s="18"/>
      <c r="C157" s="18"/>
      <c r="D157" s="18"/>
      <c r="E157" s="18"/>
      <c r="F157" s="18"/>
      <c r="G157" s="18"/>
      <c r="H157" s="18"/>
      <c r="I157" s="18"/>
      <c r="J157" s="18"/>
      <c r="K157" s="19"/>
      <c r="L157" s="19"/>
      <c r="M157" s="18"/>
      <c r="N157" s="18"/>
      <c r="O157" s="18"/>
    </row>
    <row r="158" spans="2:15" s="16" customFormat="1" hidden="1" x14ac:dyDescent="0.2">
      <c r="B158" s="18"/>
      <c r="C158" s="18"/>
      <c r="D158" s="18"/>
      <c r="E158" s="18"/>
      <c r="F158" s="18"/>
      <c r="G158" s="18"/>
      <c r="H158" s="18"/>
      <c r="I158" s="18"/>
      <c r="J158" s="18"/>
      <c r="K158" s="19"/>
      <c r="L158" s="19"/>
      <c r="M158" s="18"/>
      <c r="N158" s="18"/>
      <c r="O158" s="18"/>
    </row>
    <row r="159" spans="2:15" s="16" customFormat="1" hidden="1" x14ac:dyDescent="0.2">
      <c r="B159" s="18"/>
      <c r="C159" s="18"/>
      <c r="D159" s="18"/>
      <c r="E159" s="18"/>
      <c r="F159" s="18"/>
      <c r="G159" s="18"/>
      <c r="H159" s="18"/>
      <c r="I159" s="18"/>
      <c r="J159" s="18"/>
      <c r="K159" s="19"/>
      <c r="L159" s="19"/>
      <c r="M159" s="18"/>
      <c r="N159" s="18"/>
      <c r="O159" s="18"/>
    </row>
    <row r="160" spans="2:15" s="16" customFormat="1" hidden="1" x14ac:dyDescent="0.2">
      <c r="B160" s="18"/>
      <c r="C160" s="18"/>
      <c r="D160" s="18"/>
      <c r="E160" s="18"/>
      <c r="F160" s="18"/>
      <c r="G160" s="18"/>
      <c r="H160" s="18"/>
      <c r="I160" s="18"/>
      <c r="J160" s="18"/>
      <c r="K160" s="19"/>
      <c r="L160" s="19"/>
      <c r="M160" s="18"/>
      <c r="N160" s="18"/>
      <c r="O160" s="18"/>
    </row>
    <row r="161" spans="2:15" s="16" customFormat="1" hidden="1" x14ac:dyDescent="0.2">
      <c r="B161" s="18"/>
      <c r="C161" s="18"/>
      <c r="D161" s="18"/>
      <c r="E161" s="18"/>
      <c r="F161" s="18"/>
      <c r="G161" s="18"/>
      <c r="H161" s="18"/>
      <c r="I161" s="18"/>
      <c r="J161" s="18"/>
      <c r="K161" s="19"/>
      <c r="L161" s="19"/>
      <c r="M161" s="18"/>
      <c r="N161" s="18"/>
      <c r="O161" s="18"/>
    </row>
    <row r="162" spans="2:15" s="16" customFormat="1" hidden="1" x14ac:dyDescent="0.2">
      <c r="B162" s="18"/>
      <c r="C162" s="18"/>
      <c r="D162" s="18"/>
      <c r="E162" s="18"/>
      <c r="F162" s="18"/>
      <c r="G162" s="18"/>
      <c r="H162" s="18"/>
      <c r="I162" s="18"/>
      <c r="J162" s="18"/>
      <c r="K162" s="19"/>
      <c r="L162" s="19"/>
      <c r="M162" s="18"/>
      <c r="N162" s="18"/>
      <c r="O162" s="18"/>
    </row>
    <row r="163" spans="2:15" s="16" customFormat="1" hidden="1" x14ac:dyDescent="0.2">
      <c r="B163" s="18"/>
      <c r="C163" s="18"/>
      <c r="D163" s="18"/>
      <c r="E163" s="18"/>
      <c r="F163" s="18"/>
      <c r="G163" s="18"/>
      <c r="H163" s="18"/>
      <c r="I163" s="18"/>
      <c r="J163" s="18"/>
      <c r="K163" s="19"/>
      <c r="L163" s="19"/>
      <c r="M163" s="18"/>
      <c r="N163" s="18"/>
      <c r="O163" s="18"/>
    </row>
    <row r="164" spans="2:15" s="16" customFormat="1" hidden="1" x14ac:dyDescent="0.2">
      <c r="B164" s="18"/>
      <c r="C164" s="18"/>
      <c r="D164" s="18"/>
      <c r="E164" s="18"/>
      <c r="F164" s="18"/>
      <c r="G164" s="18"/>
      <c r="H164" s="18"/>
      <c r="I164" s="18"/>
      <c r="J164" s="18"/>
      <c r="K164" s="19"/>
      <c r="L164" s="19"/>
      <c r="M164" s="18"/>
      <c r="N164" s="18"/>
      <c r="O164" s="18"/>
    </row>
    <row r="165" spans="2:15" s="16" customFormat="1" hidden="1" x14ac:dyDescent="0.2">
      <c r="B165" s="18"/>
      <c r="C165" s="18"/>
      <c r="D165" s="18"/>
      <c r="E165" s="18"/>
      <c r="F165" s="18"/>
      <c r="G165" s="18"/>
      <c r="H165" s="18"/>
      <c r="I165" s="18"/>
      <c r="J165" s="18"/>
      <c r="K165" s="19"/>
      <c r="L165" s="19"/>
      <c r="M165" s="18"/>
      <c r="N165" s="18"/>
      <c r="O165" s="18"/>
    </row>
    <row r="166" spans="2:15" s="16" customFormat="1" hidden="1" x14ac:dyDescent="0.2">
      <c r="B166" s="18"/>
      <c r="C166" s="18"/>
      <c r="D166" s="18"/>
      <c r="E166" s="18"/>
      <c r="F166" s="18"/>
      <c r="G166" s="18"/>
      <c r="H166" s="18"/>
      <c r="I166" s="18"/>
      <c r="J166" s="18"/>
      <c r="K166" s="19"/>
      <c r="L166" s="19"/>
      <c r="M166" s="18"/>
      <c r="N166" s="18"/>
      <c r="O166" s="18"/>
    </row>
    <row r="167" spans="2:15" s="16" customFormat="1" hidden="1" x14ac:dyDescent="0.2">
      <c r="B167" s="18"/>
      <c r="C167" s="18"/>
      <c r="D167" s="18"/>
      <c r="E167" s="18"/>
      <c r="F167" s="18"/>
      <c r="G167" s="18"/>
      <c r="H167" s="18"/>
      <c r="I167" s="18"/>
      <c r="J167" s="18"/>
      <c r="K167" s="19"/>
      <c r="L167" s="19"/>
      <c r="M167" s="18"/>
      <c r="N167" s="18"/>
      <c r="O167" s="18"/>
    </row>
    <row r="168" spans="2:15" s="16" customFormat="1" hidden="1" x14ac:dyDescent="0.2">
      <c r="B168" s="18"/>
      <c r="C168" s="18"/>
      <c r="D168" s="18"/>
      <c r="E168" s="18"/>
      <c r="F168" s="18"/>
      <c r="G168" s="18"/>
      <c r="H168" s="18"/>
      <c r="I168" s="18"/>
      <c r="J168" s="18"/>
      <c r="K168" s="19"/>
      <c r="L168" s="19"/>
      <c r="M168" s="18"/>
      <c r="N168" s="18"/>
      <c r="O168" s="18"/>
    </row>
    <row r="169" spans="2:15" s="16" customFormat="1" hidden="1" x14ac:dyDescent="0.2">
      <c r="B169" s="18"/>
      <c r="C169" s="18"/>
      <c r="D169" s="18"/>
      <c r="E169" s="18"/>
      <c r="F169" s="18"/>
      <c r="G169" s="18"/>
      <c r="H169" s="18"/>
      <c r="I169" s="18"/>
      <c r="J169" s="18"/>
      <c r="K169" s="19"/>
      <c r="L169" s="19"/>
      <c r="M169" s="18"/>
      <c r="N169" s="18"/>
      <c r="O169" s="18"/>
    </row>
    <row r="170" spans="2:15" s="16" customFormat="1" hidden="1" x14ac:dyDescent="0.2">
      <c r="B170" s="18"/>
      <c r="C170" s="18"/>
      <c r="D170" s="18"/>
      <c r="E170" s="18"/>
      <c r="F170" s="18"/>
      <c r="G170" s="18"/>
      <c r="H170" s="18"/>
      <c r="I170" s="18"/>
      <c r="J170" s="18"/>
      <c r="K170" s="19"/>
      <c r="L170" s="19"/>
      <c r="M170" s="18"/>
      <c r="N170" s="18"/>
      <c r="O170" s="18"/>
    </row>
    <row r="171" spans="2:15" s="16" customFormat="1" hidden="1" x14ac:dyDescent="0.2">
      <c r="B171" s="18"/>
      <c r="C171" s="18"/>
      <c r="D171" s="18"/>
      <c r="E171" s="18"/>
      <c r="F171" s="18"/>
      <c r="G171" s="18"/>
      <c r="H171" s="18"/>
      <c r="I171" s="18"/>
      <c r="J171" s="18"/>
      <c r="K171" s="19"/>
      <c r="L171" s="19"/>
      <c r="M171" s="18"/>
      <c r="N171" s="18"/>
      <c r="O171" s="18"/>
    </row>
    <row r="172" spans="2:15" s="16" customFormat="1" hidden="1" x14ac:dyDescent="0.2">
      <c r="B172" s="18"/>
      <c r="C172" s="18"/>
      <c r="D172" s="18"/>
      <c r="E172" s="18"/>
      <c r="F172" s="18"/>
      <c r="G172" s="18"/>
      <c r="H172" s="18"/>
      <c r="I172" s="18"/>
      <c r="J172" s="18"/>
      <c r="K172" s="19"/>
      <c r="L172" s="19"/>
      <c r="M172" s="18"/>
      <c r="N172" s="18"/>
      <c r="O172" s="18"/>
    </row>
    <row r="173" spans="2:15" s="16" customFormat="1" hidden="1" x14ac:dyDescent="0.2">
      <c r="B173" s="18"/>
      <c r="C173" s="18"/>
      <c r="D173" s="18"/>
      <c r="E173" s="18"/>
      <c r="F173" s="18"/>
      <c r="G173" s="18"/>
      <c r="H173" s="18"/>
      <c r="I173" s="18"/>
      <c r="J173" s="18"/>
      <c r="K173" s="19"/>
      <c r="L173" s="19"/>
      <c r="M173" s="18"/>
      <c r="N173" s="18"/>
      <c r="O173" s="18"/>
    </row>
    <row r="174" spans="2:15" s="16" customFormat="1" hidden="1" x14ac:dyDescent="0.2">
      <c r="B174" s="18"/>
      <c r="C174" s="18"/>
      <c r="D174" s="18"/>
      <c r="E174" s="18"/>
      <c r="F174" s="18"/>
      <c r="G174" s="18"/>
      <c r="H174" s="18"/>
      <c r="I174" s="18"/>
      <c r="J174" s="18"/>
      <c r="K174" s="19"/>
      <c r="L174" s="19"/>
      <c r="M174" s="18"/>
      <c r="N174" s="18"/>
      <c r="O174" s="18"/>
    </row>
    <row r="175" spans="2:15" s="16" customFormat="1" hidden="1" x14ac:dyDescent="0.2">
      <c r="B175" s="18"/>
      <c r="C175" s="18"/>
      <c r="D175" s="18"/>
      <c r="E175" s="18"/>
      <c r="F175" s="18"/>
      <c r="G175" s="18"/>
      <c r="H175" s="18"/>
      <c r="I175" s="18"/>
      <c r="J175" s="18"/>
      <c r="K175" s="19"/>
      <c r="L175" s="19"/>
      <c r="M175" s="18"/>
      <c r="N175" s="18"/>
      <c r="O175" s="18"/>
    </row>
    <row r="176" spans="2:15" s="16" customFormat="1" hidden="1" x14ac:dyDescent="0.2">
      <c r="B176" s="18"/>
      <c r="C176" s="18"/>
      <c r="D176" s="18"/>
      <c r="E176" s="18"/>
      <c r="F176" s="18"/>
      <c r="G176" s="18"/>
      <c r="H176" s="18"/>
      <c r="I176" s="18"/>
      <c r="J176" s="18"/>
      <c r="K176" s="19"/>
      <c r="L176" s="19"/>
      <c r="M176" s="18"/>
      <c r="N176" s="18"/>
      <c r="O176" s="18"/>
    </row>
    <row r="177" spans="2:15" s="16" customFormat="1" hidden="1" x14ac:dyDescent="0.2">
      <c r="B177" s="18"/>
      <c r="C177" s="18"/>
      <c r="D177" s="18"/>
      <c r="E177" s="18"/>
      <c r="F177" s="18"/>
      <c r="G177" s="18"/>
      <c r="H177" s="18"/>
      <c r="I177" s="18"/>
      <c r="J177" s="18"/>
      <c r="K177" s="19"/>
      <c r="L177" s="19"/>
      <c r="M177" s="18"/>
      <c r="N177" s="18"/>
      <c r="O177" s="18"/>
    </row>
    <row r="178" spans="2:15" s="16" customFormat="1" hidden="1" x14ac:dyDescent="0.2">
      <c r="B178" s="18"/>
      <c r="C178" s="18"/>
      <c r="D178" s="18"/>
      <c r="E178" s="18"/>
      <c r="F178" s="18"/>
      <c r="G178" s="18"/>
      <c r="H178" s="18"/>
      <c r="I178" s="18"/>
      <c r="J178" s="18"/>
      <c r="K178" s="19"/>
      <c r="L178" s="19"/>
      <c r="M178" s="18"/>
      <c r="N178" s="18"/>
      <c r="O178" s="18"/>
    </row>
    <row r="179" spans="2:15" s="16" customFormat="1" hidden="1" x14ac:dyDescent="0.2">
      <c r="B179" s="18"/>
      <c r="C179" s="18"/>
      <c r="D179" s="18"/>
      <c r="E179" s="18"/>
      <c r="F179" s="18"/>
      <c r="G179" s="18"/>
      <c r="H179" s="18"/>
      <c r="I179" s="18"/>
      <c r="J179" s="18"/>
      <c r="K179" s="19"/>
      <c r="L179" s="19"/>
      <c r="M179" s="18"/>
      <c r="N179" s="18"/>
      <c r="O179" s="18"/>
    </row>
    <row r="180" spans="2:15" s="16" customFormat="1" hidden="1" x14ac:dyDescent="0.2">
      <c r="B180" s="18"/>
      <c r="C180" s="18"/>
      <c r="D180" s="18"/>
      <c r="E180" s="18"/>
      <c r="F180" s="18"/>
      <c r="G180" s="18"/>
      <c r="H180" s="18"/>
      <c r="I180" s="18"/>
      <c r="J180" s="18"/>
      <c r="K180" s="19"/>
      <c r="L180" s="19"/>
      <c r="M180" s="18"/>
      <c r="N180" s="18"/>
      <c r="O180" s="18"/>
    </row>
    <row r="181" spans="2:15" s="16" customFormat="1" hidden="1" x14ac:dyDescent="0.2">
      <c r="B181" s="18"/>
      <c r="C181" s="18"/>
      <c r="D181" s="18"/>
      <c r="E181" s="18"/>
      <c r="F181" s="18"/>
      <c r="G181" s="18"/>
      <c r="H181" s="18"/>
      <c r="I181" s="18"/>
      <c r="J181" s="18"/>
      <c r="K181" s="19"/>
      <c r="L181" s="19"/>
      <c r="M181" s="18"/>
      <c r="N181" s="18"/>
      <c r="O181" s="18"/>
    </row>
    <row r="182" spans="2:15" s="16" customFormat="1" hidden="1" x14ac:dyDescent="0.2">
      <c r="B182" s="18"/>
      <c r="C182" s="18"/>
      <c r="D182" s="18"/>
      <c r="E182" s="18"/>
      <c r="F182" s="18"/>
      <c r="G182" s="18"/>
      <c r="H182" s="18"/>
      <c r="I182" s="18"/>
      <c r="J182" s="18"/>
      <c r="K182" s="19"/>
      <c r="L182" s="19"/>
      <c r="M182" s="18"/>
      <c r="N182" s="18"/>
      <c r="O182" s="18"/>
    </row>
    <row r="183" spans="2:15" s="16" customFormat="1" hidden="1" x14ac:dyDescent="0.2">
      <c r="B183" s="18"/>
      <c r="C183" s="18"/>
      <c r="D183" s="18"/>
      <c r="E183" s="18"/>
      <c r="F183" s="18"/>
      <c r="G183" s="18"/>
      <c r="H183" s="18"/>
      <c r="I183" s="18"/>
      <c r="J183" s="18"/>
      <c r="K183" s="19"/>
      <c r="L183" s="19"/>
      <c r="M183" s="18"/>
      <c r="N183" s="18"/>
      <c r="O183" s="18"/>
    </row>
    <row r="184" spans="2:15" s="16" customFormat="1" hidden="1" x14ac:dyDescent="0.2">
      <c r="B184" s="18"/>
      <c r="C184" s="18"/>
      <c r="D184" s="18"/>
      <c r="E184" s="18"/>
      <c r="F184" s="18"/>
      <c r="G184" s="18"/>
      <c r="H184" s="18"/>
      <c r="I184" s="18"/>
      <c r="J184" s="18"/>
      <c r="K184" s="19"/>
      <c r="L184" s="19"/>
      <c r="M184" s="18"/>
      <c r="N184" s="18"/>
      <c r="O184" s="18"/>
    </row>
    <row r="185" spans="2:15" s="16" customFormat="1" hidden="1" x14ac:dyDescent="0.2">
      <c r="B185" s="18"/>
      <c r="C185" s="18"/>
      <c r="D185" s="18"/>
      <c r="E185" s="18"/>
      <c r="F185" s="18"/>
      <c r="G185" s="18"/>
      <c r="H185" s="18"/>
      <c r="I185" s="18"/>
      <c r="J185" s="18"/>
      <c r="K185" s="19"/>
      <c r="L185" s="19"/>
      <c r="M185" s="18"/>
      <c r="N185" s="18"/>
      <c r="O185" s="18"/>
    </row>
    <row r="186" spans="2:15" s="16" customFormat="1" hidden="1" x14ac:dyDescent="0.2">
      <c r="B186" s="18"/>
      <c r="C186" s="18"/>
      <c r="D186" s="18"/>
      <c r="E186" s="18"/>
      <c r="F186" s="18"/>
      <c r="G186" s="18"/>
      <c r="H186" s="18"/>
      <c r="I186" s="18"/>
      <c r="J186" s="18"/>
      <c r="K186" s="19"/>
      <c r="L186" s="19"/>
      <c r="M186" s="18"/>
      <c r="N186" s="18"/>
      <c r="O186" s="18"/>
    </row>
    <row r="187" spans="2:15" s="16" customFormat="1" hidden="1" x14ac:dyDescent="0.2">
      <c r="B187" s="18"/>
      <c r="C187" s="18"/>
      <c r="D187" s="18"/>
      <c r="E187" s="18"/>
      <c r="F187" s="18"/>
      <c r="G187" s="18"/>
      <c r="H187" s="18"/>
      <c r="I187" s="18"/>
      <c r="J187" s="18"/>
      <c r="K187" s="19"/>
      <c r="L187" s="19"/>
      <c r="M187" s="18"/>
      <c r="N187" s="18"/>
      <c r="O187" s="18"/>
    </row>
    <row r="188" spans="2:15" s="16" customFormat="1" hidden="1" x14ac:dyDescent="0.2">
      <c r="B188" s="18"/>
      <c r="C188" s="18"/>
      <c r="D188" s="18"/>
      <c r="E188" s="18"/>
      <c r="F188" s="18"/>
      <c r="G188" s="18"/>
      <c r="H188" s="18"/>
      <c r="I188" s="18"/>
      <c r="J188" s="18"/>
      <c r="K188" s="19"/>
      <c r="L188" s="19"/>
      <c r="M188" s="18"/>
      <c r="N188" s="18"/>
      <c r="O188" s="18"/>
    </row>
    <row r="189" spans="2:15" s="16" customFormat="1" hidden="1" x14ac:dyDescent="0.2">
      <c r="B189" s="18"/>
      <c r="C189" s="18"/>
      <c r="D189" s="18"/>
      <c r="E189" s="18"/>
      <c r="F189" s="18"/>
      <c r="G189" s="18"/>
      <c r="H189" s="18"/>
      <c r="I189" s="18"/>
      <c r="J189" s="18"/>
      <c r="K189" s="19"/>
      <c r="L189" s="19"/>
      <c r="M189" s="18"/>
      <c r="N189" s="18"/>
      <c r="O189" s="18"/>
    </row>
    <row r="190" spans="2:15" s="16" customFormat="1" hidden="1" x14ac:dyDescent="0.2">
      <c r="B190" s="18"/>
      <c r="C190" s="18"/>
      <c r="D190" s="18"/>
      <c r="E190" s="18"/>
      <c r="F190" s="18"/>
      <c r="G190" s="18"/>
      <c r="H190" s="18"/>
      <c r="I190" s="18"/>
      <c r="J190" s="18"/>
      <c r="K190" s="19"/>
      <c r="L190" s="19"/>
      <c r="M190" s="18"/>
      <c r="N190" s="18"/>
      <c r="O190" s="18"/>
    </row>
    <row r="191" spans="2:15" s="16" customFormat="1" hidden="1" x14ac:dyDescent="0.2">
      <c r="B191" s="18"/>
      <c r="C191" s="18"/>
      <c r="D191" s="18"/>
      <c r="E191" s="18"/>
      <c r="F191" s="18"/>
      <c r="G191" s="18"/>
      <c r="H191" s="18"/>
      <c r="I191" s="18"/>
      <c r="J191" s="18"/>
      <c r="K191" s="19"/>
      <c r="L191" s="19"/>
      <c r="M191" s="18"/>
      <c r="N191" s="18"/>
      <c r="O191" s="18"/>
    </row>
    <row r="192" spans="2:15" s="16" customFormat="1" hidden="1" x14ac:dyDescent="0.2">
      <c r="B192" s="18"/>
      <c r="C192" s="18"/>
      <c r="D192" s="18"/>
      <c r="E192" s="18"/>
      <c r="F192" s="18"/>
      <c r="G192" s="18"/>
      <c r="H192" s="18"/>
      <c r="I192" s="18"/>
      <c r="J192" s="18"/>
      <c r="K192" s="19"/>
      <c r="L192" s="19"/>
      <c r="M192" s="18"/>
      <c r="N192" s="18"/>
      <c r="O192" s="18"/>
    </row>
    <row r="193" spans="2:15" s="16" customFormat="1" hidden="1" x14ac:dyDescent="0.2">
      <c r="B193" s="18"/>
      <c r="C193" s="18"/>
      <c r="D193" s="18"/>
      <c r="E193" s="18"/>
      <c r="F193" s="18"/>
      <c r="G193" s="18"/>
      <c r="H193" s="18"/>
      <c r="I193" s="18"/>
      <c r="J193" s="18"/>
      <c r="K193" s="19"/>
      <c r="L193" s="19"/>
      <c r="M193" s="18"/>
      <c r="N193" s="18"/>
      <c r="O193" s="18"/>
    </row>
    <row r="194" spans="2:15" s="16" customFormat="1" hidden="1" x14ac:dyDescent="0.2">
      <c r="B194" s="18"/>
      <c r="C194" s="18"/>
      <c r="D194" s="18"/>
      <c r="E194" s="18"/>
      <c r="F194" s="18"/>
      <c r="G194" s="18"/>
      <c r="H194" s="18"/>
      <c r="I194" s="18"/>
      <c r="J194" s="18"/>
      <c r="K194" s="19"/>
      <c r="L194" s="19"/>
      <c r="M194" s="18"/>
      <c r="N194" s="18"/>
      <c r="O194" s="18"/>
    </row>
    <row r="195" spans="2:15" s="16" customFormat="1" hidden="1" x14ac:dyDescent="0.2">
      <c r="B195" s="18"/>
      <c r="C195" s="18"/>
      <c r="D195" s="18"/>
      <c r="E195" s="18"/>
      <c r="F195" s="18"/>
      <c r="G195" s="18"/>
      <c r="H195" s="18"/>
      <c r="I195" s="18"/>
      <c r="J195" s="18"/>
      <c r="K195" s="19"/>
      <c r="L195" s="19"/>
      <c r="M195" s="18"/>
      <c r="N195" s="18"/>
      <c r="O195" s="18"/>
    </row>
    <row r="196" spans="2:15" s="16" customFormat="1" hidden="1" x14ac:dyDescent="0.2">
      <c r="B196" s="18"/>
      <c r="C196" s="18"/>
      <c r="D196" s="18"/>
      <c r="E196" s="18"/>
      <c r="F196" s="18"/>
      <c r="G196" s="18"/>
      <c r="H196" s="18"/>
      <c r="I196" s="18"/>
      <c r="J196" s="18"/>
      <c r="K196" s="19"/>
      <c r="L196" s="19"/>
      <c r="M196" s="18"/>
      <c r="N196" s="18"/>
      <c r="O196" s="18"/>
    </row>
    <row r="197" spans="2:15" s="16" customFormat="1" hidden="1" x14ac:dyDescent="0.2">
      <c r="B197" s="24"/>
      <c r="C197" s="24"/>
      <c r="D197" s="24"/>
      <c r="E197" s="18"/>
      <c r="F197" s="18"/>
      <c r="G197" s="18"/>
      <c r="H197" s="18"/>
      <c r="I197" s="18"/>
      <c r="J197" s="18"/>
      <c r="K197" s="19"/>
      <c r="L197" s="19"/>
      <c r="M197" s="18"/>
      <c r="N197" s="18"/>
      <c r="O197" s="18"/>
    </row>
    <row r="198" spans="2:15" hidden="1" x14ac:dyDescent="0.2">
      <c r="B198" s="17"/>
      <c r="C198" s="17"/>
      <c r="D198" s="17"/>
      <c r="E198" s="18"/>
      <c r="F198" s="19"/>
      <c r="G198" s="19"/>
      <c r="H198" s="19"/>
      <c r="I198" s="18"/>
      <c r="J198" s="19"/>
      <c r="K198" s="19"/>
      <c r="L198" s="19"/>
      <c r="M198" s="19"/>
      <c r="N198" s="19"/>
      <c r="O198" s="19"/>
    </row>
    <row r="199" spans="2:15" hidden="1" x14ac:dyDescent="0.2">
      <c r="B199" s="17"/>
      <c r="C199" s="17"/>
      <c r="D199" s="17"/>
      <c r="E199" s="18"/>
      <c r="F199" s="19"/>
      <c r="G199" s="19"/>
      <c r="H199" s="19"/>
      <c r="I199" s="18"/>
      <c r="J199" s="19"/>
      <c r="K199" s="19"/>
      <c r="L199" s="19"/>
      <c r="M199" s="19"/>
      <c r="N199" s="19"/>
      <c r="O199" s="19"/>
    </row>
    <row r="200" spans="2:15" hidden="1" x14ac:dyDescent="0.2">
      <c r="B200" s="17"/>
      <c r="C200" s="17"/>
      <c r="D200" s="17"/>
      <c r="E200" s="18"/>
      <c r="F200" s="19"/>
      <c r="G200" s="19"/>
      <c r="H200" s="19"/>
      <c r="I200" s="18"/>
      <c r="J200" s="19"/>
      <c r="K200" s="19"/>
      <c r="L200" s="19"/>
      <c r="M200" s="19"/>
      <c r="N200" s="19"/>
      <c r="O200" s="19"/>
    </row>
  </sheetData>
  <sheetProtection sheet="1" objects="1" scenarios="1"/>
  <phoneticPr fontId="0" type="noConversion"/>
  <conditionalFormatting sqref="G4:G5">
    <cfRule type="cellIs" dxfId="204" priority="1" stopIfTrue="1" operator="equal">
      <formula>"Ga naar het volgende tabblad"</formula>
    </cfRule>
  </conditionalFormatting>
  <conditionalFormatting sqref="F4:F6">
    <cfRule type="cellIs" dxfId="203" priority="2" stopIfTrue="1" operator="equal">
      <formula>#REF!</formula>
    </cfRule>
    <cfRule type="cellIs" dxfId="202" priority="3" stopIfTrue="1" operator="equal">
      <formula>#REF!</formula>
    </cfRule>
    <cfRule type="cellIs" dxfId="201" priority="4" stopIfTrue="1" operator="equal">
      <formula>#REF!</formula>
    </cfRule>
  </conditionalFormatting>
  <conditionalFormatting sqref="G8">
    <cfRule type="cellIs" dxfId="200" priority="5" stopIfTrue="1" operator="equal">
      <formula>"Ga naar het volgende tabblad"</formula>
    </cfRule>
  </conditionalFormatting>
  <conditionalFormatting sqref="G7">
    <cfRule type="cellIs" dxfId="199" priority="6" stopIfTrue="1" operator="equal">
      <formula>"Nee. Ga door naar het volgende tabblad."</formula>
    </cfRule>
  </conditionalFormatting>
  <conditionalFormatting sqref="G20:G119">
    <cfRule type="cellIs" dxfId="198" priority="7" stopIfTrue="1" operator="equal">
      <formula>"Maatregel n.v.t."</formula>
    </cfRule>
  </conditionalFormatting>
  <conditionalFormatting sqref="F20:F119">
    <cfRule type="cellIs" dxfId="197" priority="8" stopIfTrue="1" operator="equal">
      <formula>$F$14</formula>
    </cfRule>
    <cfRule type="cellIs" dxfId="196" priority="9" stopIfTrue="1" operator="equal">
      <formula>$F$13</formula>
    </cfRule>
  </conditionalFormatting>
  <conditionalFormatting sqref="D8">
    <cfRule type="cellIs" dxfId="195" priority="13" stopIfTrue="1" operator="equal">
      <formula>"Nee. Ga door naar het volgende tabblad."</formula>
    </cfRule>
    <cfRule type="cellIs" dxfId="194"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119">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11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N143"/>
  <sheetViews>
    <sheetView showGridLines="0" showRowColHeaders="0" topLeftCell="A2" zoomScaleNormal="100" workbookViewId="0">
      <pane xSplit="1" ySplit="10" topLeftCell="B12" activePane="bottomRight" state="frozen"/>
      <selection activeCell="F32" sqref="F32"/>
      <selection pane="topRight" activeCell="F32" sqref="F32"/>
      <selection pane="bottomLeft" activeCell="F32" sqref="F32"/>
      <selection pane="bottomRight" activeCell="F29" sqref="F29"/>
    </sheetView>
  </sheetViews>
  <sheetFormatPr defaultColWidth="9.09765625"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296875" style="18" hidden="1" customWidth="1"/>
    <col min="10" max="14" width="12" style="19" hidden="1" customWidth="1"/>
    <col min="15" max="16383" width="0" style="17" hidden="1" customWidth="1"/>
    <col min="16384" max="16384" width="2.69921875" style="17" customWidth="1"/>
  </cols>
  <sheetData>
    <row r="1" spans="2:14" ht="11.15" customHeight="1" x14ac:dyDescent="0.2">
      <c r="F1" s="213"/>
      <c r="G1" s="213"/>
      <c r="H1" s="213"/>
    </row>
    <row r="2" spans="2:14" ht="11.15" customHeight="1" x14ac:dyDescent="0.2">
      <c r="F2" s="18"/>
      <c r="G2" s="18"/>
      <c r="H2" s="18"/>
    </row>
    <row r="3" spans="2:14" ht="25" customHeight="1" x14ac:dyDescent="0.5">
      <c r="B3" s="186" t="s">
        <v>1105</v>
      </c>
      <c r="C3" s="187"/>
      <c r="D3" s="188"/>
      <c r="E3" s="145"/>
      <c r="F3" s="238"/>
      <c r="G3" s="239"/>
      <c r="H3" s="240"/>
    </row>
    <row r="4" spans="2:14" ht="11.15" customHeight="1" x14ac:dyDescent="0.5">
      <c r="B4" s="129"/>
      <c r="C4" s="49"/>
      <c r="D4" s="130"/>
      <c r="E4" s="146"/>
      <c r="F4" s="172"/>
      <c r="G4" s="174"/>
      <c r="H4" s="175"/>
    </row>
    <row r="5" spans="2:14" ht="11.15" customHeight="1" x14ac:dyDescent="0.25">
      <c r="B5" s="126" t="s">
        <v>1093</v>
      </c>
      <c r="C5" s="293" t="str">
        <f>+Afgas_afvalwaterbeh!C4</f>
        <v/>
      </c>
      <c r="D5" s="128"/>
      <c r="E5" s="22"/>
      <c r="F5" s="233"/>
      <c r="G5" s="176"/>
      <c r="H5" s="173"/>
    </row>
    <row r="6" spans="2:14" ht="11.15" customHeight="1" x14ac:dyDescent="0.25">
      <c r="B6" s="126" t="s">
        <v>1091</v>
      </c>
      <c r="C6" s="293" t="str">
        <f>+Afgas_afvalwaterbeh!C5</f>
        <v/>
      </c>
      <c r="D6" s="128"/>
      <c r="E6" s="22"/>
      <c r="F6" s="233"/>
      <c r="G6" s="176"/>
      <c r="H6" s="173"/>
    </row>
    <row r="7" spans="2:14" ht="11.15" customHeight="1" x14ac:dyDescent="0.2">
      <c r="B7" s="158"/>
      <c r="C7" s="159"/>
      <c r="D7" s="128"/>
      <c r="E7" s="22"/>
      <c r="F7" s="233"/>
      <c r="G7" s="174"/>
      <c r="H7" s="173"/>
    </row>
    <row r="8" spans="2:14" ht="39" customHeight="1" x14ac:dyDescent="0.2">
      <c r="B8" s="129"/>
      <c r="C8" s="49"/>
      <c r="D8" s="223" t="s">
        <v>2356</v>
      </c>
      <c r="E8" s="22"/>
      <c r="F8" s="220" t="s">
        <v>1140</v>
      </c>
      <c r="G8" s="177"/>
      <c r="H8" s="173"/>
    </row>
    <row r="9" spans="2:14" ht="42" customHeight="1" x14ac:dyDescent="0.2">
      <c r="B9" s="129"/>
      <c r="C9" s="49"/>
      <c r="D9" s="218"/>
      <c r="E9" s="22"/>
      <c r="F9" s="302" t="s">
        <v>2443</v>
      </c>
      <c r="G9" s="178"/>
      <c r="H9" s="173"/>
    </row>
    <row r="10" spans="2:14" x14ac:dyDescent="0.2">
      <c r="B10" s="129"/>
      <c r="C10" s="49"/>
      <c r="D10" s="130"/>
      <c r="F10" s="234"/>
      <c r="G10" s="185"/>
      <c r="H10" s="235"/>
    </row>
    <row r="11" spans="2:14" s="24" customFormat="1" ht="39" x14ac:dyDescent="0.3">
      <c r="B11" s="131" t="s">
        <v>646</v>
      </c>
      <c r="C11" s="132" t="s">
        <v>1076</v>
      </c>
      <c r="D11" s="133" t="s">
        <v>1075</v>
      </c>
      <c r="E11" s="28"/>
      <c r="F11" s="161" t="s">
        <v>2355</v>
      </c>
      <c r="G11" s="161" t="s">
        <v>2343</v>
      </c>
      <c r="H11" s="162" t="s">
        <v>2344</v>
      </c>
      <c r="I11" s="29"/>
      <c r="J11" s="18"/>
      <c r="K11" s="18" t="s">
        <v>662</v>
      </c>
      <c r="L11" s="18" t="s">
        <v>365</v>
      </c>
      <c r="M11" s="18"/>
      <c r="N11" s="18"/>
    </row>
    <row r="12" spans="2:14" s="24" customFormat="1" ht="11.15" customHeight="1" x14ac:dyDescent="0.25">
      <c r="B12" s="30"/>
      <c r="C12" s="30"/>
      <c r="D12" s="30"/>
      <c r="E12" s="28"/>
      <c r="F12" s="28"/>
      <c r="G12" s="28"/>
      <c r="H12" s="28"/>
      <c r="I12" s="28"/>
      <c r="J12" s="18"/>
      <c r="K12" s="18"/>
      <c r="L12" s="18"/>
      <c r="M12" s="18"/>
      <c r="N12" s="18"/>
    </row>
    <row r="13" spans="2:14" s="24" customFormat="1" ht="10.5" hidden="1" x14ac:dyDescent="0.25">
      <c r="B13" s="30"/>
      <c r="C13" s="30"/>
      <c r="D13" s="30"/>
      <c r="E13" s="28"/>
      <c r="F13" s="17" t="s">
        <v>1081</v>
      </c>
      <c r="G13" s="17"/>
      <c r="H13" s="17"/>
      <c r="I13" s="28"/>
      <c r="J13" s="18"/>
      <c r="K13" s="17">
        <f>SUM(K21:K65)</f>
        <v>2</v>
      </c>
      <c r="L13" s="17" t="e">
        <f>SUM(L21:L65)</f>
        <v>#REF!</v>
      </c>
      <c r="M13" s="18"/>
      <c r="N13" s="18"/>
    </row>
    <row r="14" spans="2:14" s="24" customFormat="1" ht="10.5" hidden="1" x14ac:dyDescent="0.25">
      <c r="B14" s="30"/>
      <c r="C14" s="30"/>
      <c r="D14" s="30"/>
      <c r="E14" s="28"/>
      <c r="F14" s="17" t="s">
        <v>1074</v>
      </c>
      <c r="G14" s="17"/>
      <c r="H14" s="17"/>
      <c r="I14" s="28"/>
      <c r="J14" s="18"/>
      <c r="K14" s="17"/>
      <c r="L14" s="17"/>
      <c r="M14" s="18"/>
      <c r="N14" s="18"/>
    </row>
    <row r="15" spans="2:14" s="24" customFormat="1" ht="10.5" hidden="1" x14ac:dyDescent="0.25">
      <c r="B15" s="30"/>
      <c r="C15" s="30"/>
      <c r="D15" s="30"/>
      <c r="E15" s="28"/>
      <c r="F15" s="17" t="s">
        <v>570</v>
      </c>
      <c r="G15" s="17"/>
      <c r="H15" s="17"/>
      <c r="I15" s="28"/>
      <c r="J15" s="18"/>
      <c r="K15" s="17"/>
      <c r="L15" s="17"/>
      <c r="M15" s="18"/>
      <c r="N15" s="18"/>
    </row>
    <row r="16" spans="2:14" s="24" customFormat="1" ht="10.5" hidden="1" x14ac:dyDescent="0.25">
      <c r="B16" s="30"/>
      <c r="C16" s="30"/>
      <c r="D16" s="30"/>
      <c r="E16" s="28"/>
      <c r="F16" s="19"/>
      <c r="G16" s="17"/>
      <c r="H16" s="17"/>
      <c r="I16" s="28"/>
      <c r="J16" s="18"/>
      <c r="K16" s="17"/>
      <c r="L16" s="17"/>
      <c r="M16" s="18"/>
      <c r="N16" s="18"/>
    </row>
    <row r="17" spans="2:14" s="24" customFormat="1" ht="10.5" hidden="1" x14ac:dyDescent="0.25">
      <c r="B17" s="30"/>
      <c r="C17" s="30"/>
      <c r="D17" s="30"/>
      <c r="E17" s="28"/>
      <c r="F17" s="17" t="s">
        <v>1083</v>
      </c>
      <c r="G17" s="17"/>
      <c r="H17" s="17"/>
      <c r="I17" s="28"/>
      <c r="J17" s="18"/>
      <c r="K17" s="17"/>
      <c r="L17" s="17"/>
      <c r="M17" s="18"/>
      <c r="N17" s="18"/>
    </row>
    <row r="18" spans="2:14" s="24" customFormat="1" ht="10.5" hidden="1" x14ac:dyDescent="0.25">
      <c r="B18" s="30"/>
      <c r="C18" s="30"/>
      <c r="D18" s="30"/>
      <c r="E18" s="28"/>
      <c r="F18" s="17" t="s">
        <v>2358</v>
      </c>
      <c r="G18" s="17"/>
      <c r="H18" s="17"/>
      <c r="I18" s="28"/>
      <c r="J18" s="18"/>
      <c r="K18" s="17"/>
      <c r="L18" s="17"/>
      <c r="M18" s="18"/>
      <c r="N18" s="18"/>
    </row>
    <row r="19" spans="2:14" s="24" customFormat="1" ht="10.5" hidden="1" x14ac:dyDescent="0.25">
      <c r="B19" s="30"/>
      <c r="C19" s="30"/>
      <c r="D19" s="30"/>
      <c r="E19" s="28"/>
      <c r="F19" s="17" t="s">
        <v>1142</v>
      </c>
      <c r="G19" s="17"/>
      <c r="H19" s="17"/>
      <c r="I19" s="28"/>
      <c r="J19" s="18"/>
      <c r="K19" s="17"/>
      <c r="L19" s="17"/>
      <c r="M19" s="18"/>
      <c r="N19" s="18"/>
    </row>
    <row r="20" spans="2:14" s="24" customFormat="1" ht="10.5" hidden="1" x14ac:dyDescent="0.25">
      <c r="B20" s="30"/>
      <c r="C20" s="30"/>
      <c r="D20" s="30"/>
      <c r="E20" s="28"/>
      <c r="F20" s="17"/>
      <c r="G20" s="17"/>
      <c r="H20" s="17"/>
      <c r="I20" s="28"/>
      <c r="J20" s="18"/>
      <c r="K20" s="18"/>
      <c r="L20" s="18"/>
      <c r="M20" s="18"/>
      <c r="N20" s="18"/>
    </row>
    <row r="21" spans="2:14" ht="13" x14ac:dyDescent="0.2">
      <c r="B21" s="189" t="str">
        <f>+IF($D$9=$F$18, "N.v.t.", " ")</f>
        <v xml:space="preserve"> </v>
      </c>
      <c r="C21" s="189"/>
      <c r="D21" s="189"/>
      <c r="E21" s="134"/>
      <c r="F21" s="190"/>
      <c r="G21" s="190" t="str">
        <f t="shared" ref="G21:G36" si="0">+IF($F21="Nee, geheel niet van toepassing", "Maatregel n.v.t.", " ")</f>
        <v xml:space="preserve"> </v>
      </c>
      <c r="H21" s="191" t="str">
        <f t="shared" ref="H21:H65" si="1">+IF($D$9=$F$18,"N.v.t."," ")</f>
        <v xml:space="preserve"> </v>
      </c>
      <c r="I21" s="151"/>
      <c r="K21" s="19">
        <f>+IF(F21=" "," ",IF(F21=$F$14,0,1))</f>
        <v>1</v>
      </c>
      <c r="L21" s="19" t="e">
        <f>+IF(#REF!=" "," ",IF(#REF!=#REF!,0,IF(#REF!=#REF!,0,1)))</f>
        <v>#REF!</v>
      </c>
    </row>
    <row r="22" spans="2:14" ht="12.5" x14ac:dyDescent="0.2">
      <c r="B22" s="189" t="str">
        <f t="shared" ref="B22:D65" si="2">+IF($D$9=$F$18, "N.v.t.", " ")</f>
        <v xml:space="preserve"> </v>
      </c>
      <c r="C22" s="189" t="str">
        <f t="shared" ref="C22:D25" si="3">+IF($D$9=$F$18, "N.v.t.", " ")</f>
        <v xml:space="preserve"> </v>
      </c>
      <c r="D22" s="189" t="str">
        <f t="shared" si="3"/>
        <v xml:space="preserve"> </v>
      </c>
      <c r="E22" s="137"/>
      <c r="F22" s="190" t="str">
        <f t="shared" ref="F22:F65" si="4">+IF($D$9=$F$18, $F$14, " ")</f>
        <v xml:space="preserve"> </v>
      </c>
      <c r="G22" s="190" t="str">
        <f t="shared" si="0"/>
        <v xml:space="preserve"> </v>
      </c>
      <c r="H22" s="191" t="str">
        <f t="shared" si="1"/>
        <v xml:space="preserve"> </v>
      </c>
      <c r="I22" s="151"/>
      <c r="K22" s="19" t="str">
        <f t="shared" ref="K22:K65" si="5">+IF(F22=" "," ",IF(F22=$F$14,0,1))</f>
        <v xml:space="preserve"> </v>
      </c>
      <c r="L22" s="19" t="e">
        <f>+IF(#REF!=" "," ",IF(#REF!=#REF!,0,IF(#REF!=#REF!,0,1)))</f>
        <v>#REF!</v>
      </c>
    </row>
    <row r="23" spans="2:14" ht="12.5" x14ac:dyDescent="0.2">
      <c r="B23" s="189" t="str">
        <f t="shared" si="2"/>
        <v xml:space="preserve"> </v>
      </c>
      <c r="C23" s="189" t="str">
        <f t="shared" si="3"/>
        <v xml:space="preserve"> </v>
      </c>
      <c r="D23" s="189"/>
      <c r="E23" s="137"/>
      <c r="F23" s="190" t="str">
        <f t="shared" si="4"/>
        <v xml:space="preserve"> </v>
      </c>
      <c r="G23" s="190" t="str">
        <f t="shared" si="0"/>
        <v xml:space="preserve"> </v>
      </c>
      <c r="H23" s="191" t="str">
        <f t="shared" si="1"/>
        <v xml:space="preserve"> </v>
      </c>
      <c r="I23" s="151"/>
      <c r="K23" s="19" t="str">
        <f t="shared" si="5"/>
        <v xml:space="preserve"> </v>
      </c>
      <c r="L23" s="19" t="e">
        <f>+IF(#REF!=" "," ",IF(#REF!=#REF!,0,IF(#REF!=#REF!,0,1)))</f>
        <v>#REF!</v>
      </c>
    </row>
    <row r="24" spans="2:14" ht="12.5" x14ac:dyDescent="0.2">
      <c r="B24" s="189" t="str">
        <f t="shared" si="2"/>
        <v xml:space="preserve"> </v>
      </c>
      <c r="C24" s="189" t="str">
        <f t="shared" si="3"/>
        <v xml:space="preserve"> </v>
      </c>
      <c r="D24" s="189" t="str">
        <f t="shared" si="3"/>
        <v xml:space="preserve"> </v>
      </c>
      <c r="E24" s="137"/>
      <c r="F24" s="190" t="str">
        <f t="shared" si="4"/>
        <v xml:space="preserve"> </v>
      </c>
      <c r="G24" s="190" t="str">
        <f t="shared" si="0"/>
        <v xml:space="preserve"> </v>
      </c>
      <c r="H24" s="191" t="str">
        <f t="shared" si="1"/>
        <v xml:space="preserve"> </v>
      </c>
      <c r="I24" s="151"/>
      <c r="K24" s="19" t="str">
        <f t="shared" si="5"/>
        <v xml:space="preserve"> </v>
      </c>
      <c r="L24" s="19" t="e">
        <f>+IF(#REF!=" "," ",IF(#REF!=#REF!,0,IF(#REF!=#REF!,0,1)))</f>
        <v>#REF!</v>
      </c>
    </row>
    <row r="25" spans="2:14" ht="12.5" x14ac:dyDescent="0.2">
      <c r="B25" s="189" t="str">
        <f t="shared" si="2"/>
        <v xml:space="preserve"> </v>
      </c>
      <c r="C25" s="189" t="str">
        <f t="shared" si="3"/>
        <v xml:space="preserve"> </v>
      </c>
      <c r="D25" s="189" t="str">
        <f t="shared" si="3"/>
        <v xml:space="preserve"> </v>
      </c>
      <c r="E25" s="137"/>
      <c r="F25" s="190" t="str">
        <f t="shared" si="4"/>
        <v xml:space="preserve"> </v>
      </c>
      <c r="G25" s="190" t="str">
        <f t="shared" si="0"/>
        <v xml:space="preserve"> </v>
      </c>
      <c r="H25" s="191" t="str">
        <f t="shared" si="1"/>
        <v xml:space="preserve"> </v>
      </c>
      <c r="I25" s="151"/>
      <c r="K25" s="19" t="str">
        <f t="shared" si="5"/>
        <v xml:space="preserve"> </v>
      </c>
      <c r="L25" s="19" t="e">
        <f>+IF(#REF!=" "," ",IF(#REF!=#REF!,0,IF(#REF!=#REF!,0,1)))</f>
        <v>#REF!</v>
      </c>
    </row>
    <row r="26" spans="2:14" ht="12.5" x14ac:dyDescent="0.2">
      <c r="B26" s="189" t="str">
        <f t="shared" si="2"/>
        <v xml:space="preserve"> </v>
      </c>
      <c r="C26" s="189" t="str">
        <f t="shared" ref="C26:C36" si="6">+IF($D$9=$F$18, "N.v.t.", " ")</f>
        <v xml:space="preserve"> </v>
      </c>
      <c r="D26" s="189"/>
      <c r="E26" s="137"/>
      <c r="F26" s="190" t="str">
        <f t="shared" si="4"/>
        <v xml:space="preserve"> </v>
      </c>
      <c r="G26" s="190" t="str">
        <f t="shared" si="0"/>
        <v xml:space="preserve"> </v>
      </c>
      <c r="H26" s="191" t="str">
        <f t="shared" si="1"/>
        <v xml:space="preserve"> </v>
      </c>
      <c r="I26" s="151"/>
      <c r="K26" s="19" t="str">
        <f t="shared" si="5"/>
        <v xml:space="preserve"> </v>
      </c>
      <c r="L26" s="19" t="e">
        <f>+IF(#REF!=" "," ",IF(#REF!=#REF!,0,IF(#REF!=#REF!,0,1)))</f>
        <v>#REF!</v>
      </c>
    </row>
    <row r="27" spans="2:14" ht="12.5" x14ac:dyDescent="0.2">
      <c r="B27" s="189" t="str">
        <f t="shared" si="2"/>
        <v xml:space="preserve"> </v>
      </c>
      <c r="C27" s="189" t="str">
        <f t="shared" si="6"/>
        <v xml:space="preserve"> </v>
      </c>
      <c r="D27" s="189" t="str">
        <f t="shared" ref="D27:D36" si="7">+IF($D$9=$F$18, "N.v.t.", " ")</f>
        <v xml:space="preserve"> </v>
      </c>
      <c r="E27" s="137"/>
      <c r="F27" s="190" t="str">
        <f t="shared" si="4"/>
        <v xml:space="preserve"> </v>
      </c>
      <c r="G27" s="190" t="str">
        <f t="shared" si="0"/>
        <v xml:space="preserve"> </v>
      </c>
      <c r="H27" s="191"/>
      <c r="I27" s="151"/>
      <c r="K27" s="19" t="str">
        <f t="shared" si="5"/>
        <v xml:space="preserve"> </v>
      </c>
      <c r="L27" s="19" t="e">
        <f>+IF(#REF!=" "," ",IF(#REF!=#REF!,0,IF(#REF!=#REF!,0,1)))</f>
        <v>#REF!</v>
      </c>
    </row>
    <row r="28" spans="2:14" ht="12.5" x14ac:dyDescent="0.2">
      <c r="B28" s="189" t="str">
        <f t="shared" si="2"/>
        <v xml:space="preserve"> </v>
      </c>
      <c r="C28" s="189" t="str">
        <f t="shared" si="6"/>
        <v xml:space="preserve"> </v>
      </c>
      <c r="D28" s="189" t="str">
        <f t="shared" si="7"/>
        <v xml:space="preserve"> </v>
      </c>
      <c r="E28" s="137"/>
      <c r="F28" s="190"/>
      <c r="G28" s="190" t="str">
        <f t="shared" si="0"/>
        <v xml:space="preserve"> </v>
      </c>
      <c r="H28" s="191" t="str">
        <f t="shared" si="1"/>
        <v xml:space="preserve"> </v>
      </c>
      <c r="I28" s="151"/>
      <c r="K28" s="19">
        <f t="shared" si="5"/>
        <v>1</v>
      </c>
      <c r="L28" s="19" t="e">
        <f>+IF(#REF!=" "," ",IF(#REF!=#REF!,0,IF(#REF!=#REF!,0,1)))</f>
        <v>#REF!</v>
      </c>
    </row>
    <row r="29" spans="2:14" ht="12.5" x14ac:dyDescent="0.2">
      <c r="B29" s="189" t="str">
        <f t="shared" si="2"/>
        <v xml:space="preserve"> </v>
      </c>
      <c r="C29" s="189" t="str">
        <f t="shared" si="6"/>
        <v xml:space="preserve"> </v>
      </c>
      <c r="D29" s="189" t="str">
        <f t="shared" si="7"/>
        <v xml:space="preserve"> </v>
      </c>
      <c r="E29" s="137"/>
      <c r="F29" s="190" t="str">
        <f t="shared" si="4"/>
        <v xml:space="preserve"> </v>
      </c>
      <c r="G29" s="190" t="str">
        <f t="shared" si="0"/>
        <v xml:space="preserve"> </v>
      </c>
      <c r="H29" s="191" t="str">
        <f t="shared" si="1"/>
        <v xml:space="preserve"> </v>
      </c>
      <c r="I29" s="151"/>
      <c r="K29" s="19" t="str">
        <f t="shared" si="5"/>
        <v xml:space="preserve"> </v>
      </c>
      <c r="L29" s="19" t="e">
        <f>+IF(#REF!=" "," ",IF(#REF!=#REF!,0,IF(#REF!=#REF!,0,1)))</f>
        <v>#REF!</v>
      </c>
    </row>
    <row r="30" spans="2:14" ht="12.5" x14ac:dyDescent="0.2">
      <c r="B30" s="189" t="str">
        <f t="shared" si="2"/>
        <v xml:space="preserve"> </v>
      </c>
      <c r="C30" s="189" t="str">
        <f t="shared" si="6"/>
        <v xml:space="preserve"> </v>
      </c>
      <c r="D30" s="189" t="str">
        <f t="shared" si="7"/>
        <v xml:space="preserve"> </v>
      </c>
      <c r="E30" s="137"/>
      <c r="F30" s="190" t="str">
        <f t="shared" si="4"/>
        <v xml:space="preserve"> </v>
      </c>
      <c r="G30" s="190" t="str">
        <f t="shared" si="0"/>
        <v xml:space="preserve"> </v>
      </c>
      <c r="H30" s="191" t="str">
        <f t="shared" si="1"/>
        <v xml:space="preserve"> </v>
      </c>
      <c r="I30" s="151"/>
      <c r="K30" s="19" t="str">
        <f t="shared" si="5"/>
        <v xml:space="preserve"> </v>
      </c>
      <c r="L30" s="19" t="e">
        <f>+IF(#REF!=" "," ",IF(#REF!=#REF!,0,IF(#REF!=#REF!,0,1)))</f>
        <v>#REF!</v>
      </c>
    </row>
    <row r="31" spans="2:14" ht="12.5" x14ac:dyDescent="0.2">
      <c r="B31" s="189" t="str">
        <f t="shared" si="2"/>
        <v xml:space="preserve"> </v>
      </c>
      <c r="C31" s="189" t="str">
        <f t="shared" si="6"/>
        <v xml:space="preserve"> </v>
      </c>
      <c r="D31" s="189" t="str">
        <f t="shared" si="7"/>
        <v xml:space="preserve"> </v>
      </c>
      <c r="E31" s="137"/>
      <c r="F31" s="190" t="str">
        <f t="shared" si="4"/>
        <v xml:space="preserve"> </v>
      </c>
      <c r="G31" s="190" t="str">
        <f t="shared" si="0"/>
        <v xml:space="preserve"> </v>
      </c>
      <c r="H31" s="191" t="str">
        <f t="shared" si="1"/>
        <v xml:space="preserve"> </v>
      </c>
      <c r="I31" s="151"/>
      <c r="K31" s="19" t="str">
        <f t="shared" si="5"/>
        <v xml:space="preserve"> </v>
      </c>
      <c r="L31" s="19" t="e">
        <f>+IF(#REF!=" "," ",IF(#REF!=#REF!,0,IF(#REF!=#REF!,0,1)))</f>
        <v>#REF!</v>
      </c>
    </row>
    <row r="32" spans="2:14" ht="12.5" x14ac:dyDescent="0.2">
      <c r="B32" s="189" t="str">
        <f t="shared" si="2"/>
        <v xml:space="preserve"> </v>
      </c>
      <c r="C32" s="189" t="str">
        <f t="shared" si="6"/>
        <v xml:space="preserve"> </v>
      </c>
      <c r="D32" s="189"/>
      <c r="E32" s="137"/>
      <c r="F32" s="190" t="str">
        <f t="shared" si="4"/>
        <v xml:space="preserve"> </v>
      </c>
      <c r="G32" s="190" t="str">
        <f t="shared" si="0"/>
        <v xml:space="preserve"> </v>
      </c>
      <c r="H32" s="191" t="str">
        <f t="shared" si="1"/>
        <v xml:space="preserve"> </v>
      </c>
      <c r="I32" s="151"/>
      <c r="K32" s="19" t="str">
        <f t="shared" si="5"/>
        <v xml:space="preserve"> </v>
      </c>
      <c r="L32" s="19" t="e">
        <f>+IF(#REF!=" "," ",IF(#REF!=#REF!,0,IF(#REF!=#REF!,0,1)))</f>
        <v>#REF!</v>
      </c>
    </row>
    <row r="33" spans="2:12" s="17" customFormat="1" ht="12.5" x14ac:dyDescent="0.2">
      <c r="B33" s="189" t="str">
        <f t="shared" si="2"/>
        <v xml:space="preserve"> </v>
      </c>
      <c r="C33" s="189" t="str">
        <f t="shared" si="6"/>
        <v xml:space="preserve"> </v>
      </c>
      <c r="D33" s="189" t="str">
        <f t="shared" si="7"/>
        <v xml:space="preserve"> </v>
      </c>
      <c r="E33" s="137"/>
      <c r="F33" s="190" t="str">
        <f t="shared" si="4"/>
        <v xml:space="preserve"> </v>
      </c>
      <c r="G33" s="190" t="str">
        <f t="shared" si="0"/>
        <v xml:space="preserve"> </v>
      </c>
      <c r="H33" s="191" t="str">
        <f t="shared" si="1"/>
        <v xml:space="preserve"> </v>
      </c>
      <c r="I33" s="151"/>
      <c r="J33" s="19"/>
      <c r="K33" s="19" t="str">
        <f t="shared" si="5"/>
        <v xml:space="preserve"> </v>
      </c>
      <c r="L33" s="19" t="e">
        <f>+IF(#REF!=" "," ",IF(#REF!=#REF!,0,IF(#REF!=#REF!,0,1)))</f>
        <v>#REF!</v>
      </c>
    </row>
    <row r="34" spans="2:12" s="17" customFormat="1" ht="13" x14ac:dyDescent="0.2">
      <c r="B34" s="189" t="str">
        <f t="shared" si="2"/>
        <v xml:space="preserve"> </v>
      </c>
      <c r="C34" s="189" t="str">
        <f t="shared" si="6"/>
        <v xml:space="preserve"> </v>
      </c>
      <c r="D34" s="189" t="str">
        <f t="shared" si="7"/>
        <v xml:space="preserve"> </v>
      </c>
      <c r="E34" s="134"/>
      <c r="F34" s="190" t="str">
        <f t="shared" si="4"/>
        <v xml:space="preserve"> </v>
      </c>
      <c r="G34" s="190" t="str">
        <f t="shared" si="0"/>
        <v xml:space="preserve"> </v>
      </c>
      <c r="H34" s="191" t="str">
        <f t="shared" si="1"/>
        <v xml:space="preserve"> </v>
      </c>
      <c r="I34" s="151"/>
      <c r="J34" s="19"/>
      <c r="K34" s="19" t="str">
        <f t="shared" si="5"/>
        <v xml:space="preserve"> </v>
      </c>
      <c r="L34" s="19" t="e">
        <f>+IF(#REF!=" "," ",IF(#REF!=#REF!,0,IF(#REF!=#REF!,0,1)))</f>
        <v>#REF!</v>
      </c>
    </row>
    <row r="35" spans="2:12" s="17" customFormat="1" ht="12.5" x14ac:dyDescent="0.2">
      <c r="B35" s="189" t="str">
        <f t="shared" si="2"/>
        <v xml:space="preserve"> </v>
      </c>
      <c r="C35" s="189" t="str">
        <f t="shared" si="6"/>
        <v xml:space="preserve"> </v>
      </c>
      <c r="D35" s="189" t="str">
        <f t="shared" si="7"/>
        <v xml:space="preserve"> </v>
      </c>
      <c r="E35" s="137"/>
      <c r="F35" s="190" t="str">
        <f t="shared" si="4"/>
        <v xml:space="preserve"> </v>
      </c>
      <c r="G35" s="190" t="str">
        <f t="shared" si="0"/>
        <v xml:space="preserve"> </v>
      </c>
      <c r="H35" s="191" t="str">
        <f t="shared" si="1"/>
        <v xml:space="preserve"> </v>
      </c>
      <c r="I35" s="151"/>
      <c r="J35" s="19"/>
      <c r="K35" s="19" t="str">
        <f t="shared" si="5"/>
        <v xml:space="preserve"> </v>
      </c>
      <c r="L35" s="19" t="e">
        <f>+IF(#REF!=" "," ",IF(#REF!=#REF!,0,IF(#REF!=#REF!,0,1)))</f>
        <v>#REF!</v>
      </c>
    </row>
    <row r="36" spans="2:12" s="17" customFormat="1" ht="12.5" x14ac:dyDescent="0.2">
      <c r="B36" s="189" t="str">
        <f t="shared" si="2"/>
        <v xml:space="preserve"> </v>
      </c>
      <c r="C36" s="189" t="str">
        <f t="shared" si="6"/>
        <v xml:space="preserve"> </v>
      </c>
      <c r="D36" s="189" t="str">
        <f t="shared" si="7"/>
        <v xml:space="preserve"> </v>
      </c>
      <c r="E36" s="137"/>
      <c r="F36" s="190" t="str">
        <f t="shared" si="4"/>
        <v xml:space="preserve"> </v>
      </c>
      <c r="G36" s="190" t="str">
        <f t="shared" si="0"/>
        <v xml:space="preserve"> </v>
      </c>
      <c r="H36" s="191" t="str">
        <f t="shared" si="1"/>
        <v xml:space="preserve"> </v>
      </c>
      <c r="I36" s="151"/>
      <c r="J36" s="19"/>
      <c r="K36" s="19" t="str">
        <f t="shared" si="5"/>
        <v xml:space="preserve"> </v>
      </c>
      <c r="L36" s="19" t="e">
        <f>+IF(#REF!=" "," ",IF(#REF!=#REF!,0,IF(#REF!=#REF!,0,1)))</f>
        <v>#REF!</v>
      </c>
    </row>
    <row r="37" spans="2:12" s="17" customFormat="1" ht="12.5" x14ac:dyDescent="0.2">
      <c r="B37" s="189" t="str">
        <f t="shared" si="2"/>
        <v xml:space="preserve"> </v>
      </c>
      <c r="C37" s="189" t="str">
        <f t="shared" si="2"/>
        <v xml:space="preserve"> </v>
      </c>
      <c r="D37" s="189" t="str">
        <f t="shared" si="2"/>
        <v xml:space="preserve"> </v>
      </c>
      <c r="E37" s="137"/>
      <c r="F37" s="190" t="str">
        <f t="shared" si="4"/>
        <v xml:space="preserve"> </v>
      </c>
      <c r="G37" s="190" t="str">
        <f t="shared" ref="G37:G65" si="8">+IF($F37="Nee, geheel niet van toepassing", "Maatregel n.v.t.", " ")</f>
        <v xml:space="preserve"> </v>
      </c>
      <c r="H37" s="191" t="str">
        <f t="shared" si="1"/>
        <v xml:space="preserve"> </v>
      </c>
      <c r="I37" s="151"/>
      <c r="J37" s="19"/>
      <c r="K37" s="19" t="str">
        <f t="shared" si="5"/>
        <v xml:space="preserve"> </v>
      </c>
      <c r="L37" s="19" t="e">
        <f>+IF(#REF!=" "," ",IF(#REF!=#REF!,0,IF(#REF!=#REF!,0,1)))</f>
        <v>#REF!</v>
      </c>
    </row>
    <row r="38" spans="2:12" s="17" customFormat="1" ht="12.5" x14ac:dyDescent="0.2">
      <c r="B38" s="189" t="str">
        <f t="shared" si="2"/>
        <v xml:space="preserve"> </v>
      </c>
      <c r="C38" s="189" t="str">
        <f t="shared" si="2"/>
        <v xml:space="preserve"> </v>
      </c>
      <c r="D38" s="189" t="str">
        <f t="shared" si="2"/>
        <v xml:space="preserve"> </v>
      </c>
      <c r="E38" s="137"/>
      <c r="F38" s="190" t="str">
        <f t="shared" si="4"/>
        <v xml:space="preserve"> </v>
      </c>
      <c r="G38" s="190" t="str">
        <f t="shared" si="8"/>
        <v xml:space="preserve"> </v>
      </c>
      <c r="H38" s="191" t="str">
        <f t="shared" si="1"/>
        <v xml:space="preserve"> </v>
      </c>
      <c r="I38" s="151"/>
      <c r="J38" s="19"/>
      <c r="K38" s="19" t="str">
        <f t="shared" si="5"/>
        <v xml:space="preserve"> </v>
      </c>
      <c r="L38" s="19" t="e">
        <f>+IF(#REF!=" "," ",IF(#REF!=#REF!,0,IF(#REF!=#REF!,0,1)))</f>
        <v>#REF!</v>
      </c>
    </row>
    <row r="39" spans="2:12" s="17" customFormat="1" ht="13" x14ac:dyDescent="0.2">
      <c r="B39" s="189" t="str">
        <f t="shared" si="2"/>
        <v xml:space="preserve"> </v>
      </c>
      <c r="C39" s="189" t="str">
        <f t="shared" si="2"/>
        <v xml:space="preserve"> </v>
      </c>
      <c r="D39" s="189" t="str">
        <f t="shared" si="2"/>
        <v xml:space="preserve"> </v>
      </c>
      <c r="E39" s="134"/>
      <c r="F39" s="190" t="str">
        <f t="shared" si="4"/>
        <v xml:space="preserve"> </v>
      </c>
      <c r="G39" s="190" t="str">
        <f t="shared" si="8"/>
        <v xml:space="preserve"> </v>
      </c>
      <c r="H39" s="191" t="str">
        <f t="shared" si="1"/>
        <v xml:space="preserve"> </v>
      </c>
      <c r="I39" s="151"/>
      <c r="J39" s="19"/>
      <c r="K39" s="19" t="str">
        <f t="shared" si="5"/>
        <v xml:space="preserve"> </v>
      </c>
      <c r="L39" s="19" t="e">
        <f>+IF(#REF!=" "," ",IF(#REF!=#REF!,0,IF(#REF!=#REF!,0,1)))</f>
        <v>#REF!</v>
      </c>
    </row>
    <row r="40" spans="2:12" s="17" customFormat="1" ht="13" x14ac:dyDescent="0.2">
      <c r="B40" s="189" t="str">
        <f t="shared" si="2"/>
        <v xml:space="preserve"> </v>
      </c>
      <c r="C40" s="189" t="str">
        <f t="shared" si="2"/>
        <v xml:space="preserve"> </v>
      </c>
      <c r="D40" s="189" t="str">
        <f t="shared" si="2"/>
        <v xml:space="preserve"> </v>
      </c>
      <c r="E40" s="134"/>
      <c r="F40" s="190" t="str">
        <f t="shared" si="4"/>
        <v xml:space="preserve"> </v>
      </c>
      <c r="G40" s="190" t="str">
        <f t="shared" si="8"/>
        <v xml:space="preserve"> </v>
      </c>
      <c r="H40" s="191" t="str">
        <f t="shared" si="1"/>
        <v xml:space="preserve"> </v>
      </c>
      <c r="I40" s="151"/>
      <c r="J40" s="19"/>
      <c r="K40" s="19" t="str">
        <f t="shared" si="5"/>
        <v xml:space="preserve"> </v>
      </c>
      <c r="L40" s="19" t="e">
        <f>+IF(#REF!=" "," ",IF(#REF!=#REF!,0,IF(#REF!=#REF!,0,1)))</f>
        <v>#REF!</v>
      </c>
    </row>
    <row r="41" spans="2:12" s="17" customFormat="1" ht="13" x14ac:dyDescent="0.2">
      <c r="B41" s="189" t="str">
        <f t="shared" si="2"/>
        <v xml:space="preserve"> </v>
      </c>
      <c r="C41" s="189" t="str">
        <f t="shared" si="2"/>
        <v xml:space="preserve"> </v>
      </c>
      <c r="D41" s="189" t="str">
        <f t="shared" si="2"/>
        <v xml:space="preserve"> </v>
      </c>
      <c r="E41" s="134"/>
      <c r="F41" s="190" t="str">
        <f t="shared" si="4"/>
        <v xml:space="preserve"> </v>
      </c>
      <c r="G41" s="190" t="str">
        <f t="shared" si="8"/>
        <v xml:space="preserve"> </v>
      </c>
      <c r="H41" s="191" t="str">
        <f t="shared" si="1"/>
        <v xml:space="preserve"> </v>
      </c>
      <c r="I41" s="151"/>
      <c r="J41" s="19"/>
      <c r="K41" s="19" t="str">
        <f t="shared" si="5"/>
        <v xml:space="preserve"> </v>
      </c>
      <c r="L41" s="19" t="e">
        <f>+IF(#REF!=" "," ",IF(#REF!=#REF!,0,IF(#REF!=#REF!,0,1)))</f>
        <v>#REF!</v>
      </c>
    </row>
    <row r="42" spans="2:12" s="17" customFormat="1" ht="12.5" x14ac:dyDescent="0.2">
      <c r="B42" s="189" t="str">
        <f t="shared" si="2"/>
        <v xml:space="preserve"> </v>
      </c>
      <c r="C42" s="189" t="str">
        <f t="shared" si="2"/>
        <v xml:space="preserve"> </v>
      </c>
      <c r="D42" s="189" t="str">
        <f t="shared" si="2"/>
        <v xml:space="preserve"> </v>
      </c>
      <c r="E42" s="137"/>
      <c r="F42" s="190" t="str">
        <f t="shared" si="4"/>
        <v xml:space="preserve"> </v>
      </c>
      <c r="G42" s="190" t="str">
        <f t="shared" si="8"/>
        <v xml:space="preserve"> </v>
      </c>
      <c r="H42" s="191" t="str">
        <f t="shared" si="1"/>
        <v xml:space="preserve"> </v>
      </c>
      <c r="I42" s="151"/>
      <c r="J42" s="19"/>
      <c r="K42" s="19" t="str">
        <f t="shared" si="5"/>
        <v xml:space="preserve"> </v>
      </c>
      <c r="L42" s="19" t="e">
        <f>+IF(#REF!=" "," ",IF(#REF!=#REF!,0,IF(#REF!=#REF!,0,1)))</f>
        <v>#REF!</v>
      </c>
    </row>
    <row r="43" spans="2:12" s="17" customFormat="1" ht="12.5" x14ac:dyDescent="0.2">
      <c r="B43" s="189" t="str">
        <f t="shared" si="2"/>
        <v xml:space="preserve"> </v>
      </c>
      <c r="C43" s="189" t="str">
        <f t="shared" si="2"/>
        <v xml:space="preserve"> </v>
      </c>
      <c r="D43" s="189" t="str">
        <f t="shared" si="2"/>
        <v xml:space="preserve"> </v>
      </c>
      <c r="E43" s="137"/>
      <c r="F43" s="190" t="str">
        <f t="shared" si="4"/>
        <v xml:space="preserve"> </v>
      </c>
      <c r="G43" s="190" t="str">
        <f t="shared" si="8"/>
        <v xml:space="preserve"> </v>
      </c>
      <c r="H43" s="191" t="str">
        <f t="shared" si="1"/>
        <v xml:space="preserve"> </v>
      </c>
      <c r="I43" s="151"/>
      <c r="J43" s="19"/>
      <c r="K43" s="19" t="str">
        <f t="shared" si="5"/>
        <v xml:space="preserve"> </v>
      </c>
      <c r="L43" s="19" t="e">
        <f>+IF(#REF!=" "," ",IF(#REF!=#REF!,0,IF(#REF!=#REF!,0,1)))</f>
        <v>#REF!</v>
      </c>
    </row>
    <row r="44" spans="2:12" s="17" customFormat="1" ht="12.5" x14ac:dyDescent="0.2">
      <c r="B44" s="189" t="str">
        <f t="shared" si="2"/>
        <v xml:space="preserve"> </v>
      </c>
      <c r="C44" s="189" t="str">
        <f t="shared" si="2"/>
        <v xml:space="preserve"> </v>
      </c>
      <c r="D44" s="189" t="str">
        <f t="shared" si="2"/>
        <v xml:space="preserve"> </v>
      </c>
      <c r="E44" s="137"/>
      <c r="F44" s="190" t="str">
        <f t="shared" si="4"/>
        <v xml:space="preserve"> </v>
      </c>
      <c r="G44" s="190" t="str">
        <f t="shared" si="8"/>
        <v xml:space="preserve"> </v>
      </c>
      <c r="H44" s="191" t="str">
        <f t="shared" si="1"/>
        <v xml:space="preserve"> </v>
      </c>
      <c r="I44" s="151"/>
      <c r="J44" s="19"/>
      <c r="K44" s="19" t="str">
        <f t="shared" si="5"/>
        <v xml:space="preserve"> </v>
      </c>
      <c r="L44" s="19" t="e">
        <f>+IF(#REF!=" "," ",IF(#REF!=#REF!,0,IF(#REF!=#REF!,0,1)))</f>
        <v>#REF!</v>
      </c>
    </row>
    <row r="45" spans="2:12" s="17" customFormat="1" ht="12.5" x14ac:dyDescent="0.2">
      <c r="B45" s="189" t="str">
        <f t="shared" si="2"/>
        <v xml:space="preserve"> </v>
      </c>
      <c r="C45" s="189" t="str">
        <f t="shared" si="2"/>
        <v xml:space="preserve"> </v>
      </c>
      <c r="D45" s="189" t="str">
        <f t="shared" si="2"/>
        <v xml:space="preserve"> </v>
      </c>
      <c r="E45" s="137"/>
      <c r="F45" s="190" t="str">
        <f t="shared" si="4"/>
        <v xml:space="preserve"> </v>
      </c>
      <c r="G45" s="190" t="str">
        <f t="shared" si="8"/>
        <v xml:space="preserve"> </v>
      </c>
      <c r="H45" s="191" t="str">
        <f t="shared" si="1"/>
        <v xml:space="preserve"> </v>
      </c>
      <c r="I45" s="151"/>
      <c r="J45" s="19"/>
      <c r="K45" s="19" t="str">
        <f t="shared" si="5"/>
        <v xml:space="preserve"> </v>
      </c>
      <c r="L45" s="19" t="e">
        <f>+IF(#REF!=" "," ",IF(#REF!=#REF!,0,IF(#REF!=#REF!,0,1)))</f>
        <v>#REF!</v>
      </c>
    </row>
    <row r="46" spans="2:12" s="17" customFormat="1" ht="12.5" x14ac:dyDescent="0.2">
      <c r="B46" s="189" t="str">
        <f t="shared" si="2"/>
        <v xml:space="preserve"> </v>
      </c>
      <c r="C46" s="189" t="str">
        <f t="shared" si="2"/>
        <v xml:space="preserve"> </v>
      </c>
      <c r="D46" s="189" t="str">
        <f t="shared" si="2"/>
        <v xml:space="preserve"> </v>
      </c>
      <c r="E46" s="137"/>
      <c r="F46" s="190" t="str">
        <f t="shared" si="4"/>
        <v xml:space="preserve"> </v>
      </c>
      <c r="G46" s="190" t="str">
        <f t="shared" si="8"/>
        <v xml:space="preserve"> </v>
      </c>
      <c r="H46" s="191" t="str">
        <f t="shared" si="1"/>
        <v xml:space="preserve"> </v>
      </c>
      <c r="I46" s="151"/>
      <c r="J46" s="19"/>
      <c r="K46" s="19" t="str">
        <f t="shared" si="5"/>
        <v xml:space="preserve"> </v>
      </c>
      <c r="L46" s="19" t="e">
        <f>+IF(#REF!=" "," ",IF(#REF!=#REF!,0,IF(#REF!=#REF!,0,1)))</f>
        <v>#REF!</v>
      </c>
    </row>
    <row r="47" spans="2:12" s="17" customFormat="1" ht="12.5" x14ac:dyDescent="0.2">
      <c r="B47" s="189" t="str">
        <f t="shared" si="2"/>
        <v xml:space="preserve"> </v>
      </c>
      <c r="C47" s="189" t="str">
        <f t="shared" si="2"/>
        <v xml:space="preserve"> </v>
      </c>
      <c r="D47" s="189" t="str">
        <f t="shared" si="2"/>
        <v xml:space="preserve"> </v>
      </c>
      <c r="E47" s="137"/>
      <c r="F47" s="190" t="str">
        <f t="shared" si="4"/>
        <v xml:space="preserve"> </v>
      </c>
      <c r="G47" s="190" t="str">
        <f t="shared" si="8"/>
        <v xml:space="preserve"> </v>
      </c>
      <c r="H47" s="191" t="str">
        <f t="shared" si="1"/>
        <v xml:space="preserve"> </v>
      </c>
      <c r="I47" s="151"/>
      <c r="J47" s="19"/>
      <c r="K47" s="19" t="str">
        <f t="shared" si="5"/>
        <v xml:space="preserve"> </v>
      </c>
      <c r="L47" s="19" t="e">
        <f>+IF(#REF!=" "," ",IF(#REF!=#REF!,0,IF(#REF!=#REF!,0,1)))</f>
        <v>#REF!</v>
      </c>
    </row>
    <row r="48" spans="2:12" s="17" customFormat="1" ht="12.5" x14ac:dyDescent="0.2">
      <c r="B48" s="189" t="str">
        <f t="shared" si="2"/>
        <v xml:space="preserve"> </v>
      </c>
      <c r="C48" s="189" t="str">
        <f t="shared" si="2"/>
        <v xml:space="preserve"> </v>
      </c>
      <c r="D48" s="189" t="str">
        <f t="shared" si="2"/>
        <v xml:space="preserve"> </v>
      </c>
      <c r="E48" s="137"/>
      <c r="F48" s="190" t="str">
        <f t="shared" si="4"/>
        <v xml:space="preserve"> </v>
      </c>
      <c r="G48" s="190" t="str">
        <f t="shared" si="8"/>
        <v xml:space="preserve"> </v>
      </c>
      <c r="H48" s="191" t="str">
        <f t="shared" si="1"/>
        <v xml:space="preserve"> </v>
      </c>
      <c r="I48" s="151"/>
      <c r="J48" s="19"/>
      <c r="K48" s="19" t="str">
        <f t="shared" si="5"/>
        <v xml:space="preserve"> </v>
      </c>
      <c r="L48" s="19" t="e">
        <f>+IF(#REF!=" "," ",IF(#REF!=#REF!,0,IF(#REF!=#REF!,0,1)))</f>
        <v>#REF!</v>
      </c>
    </row>
    <row r="49" spans="2:12" s="17" customFormat="1" ht="12.5" x14ac:dyDescent="0.2">
      <c r="B49" s="189" t="str">
        <f t="shared" si="2"/>
        <v xml:space="preserve"> </v>
      </c>
      <c r="C49" s="189" t="str">
        <f t="shared" si="2"/>
        <v xml:space="preserve"> </v>
      </c>
      <c r="D49" s="189" t="str">
        <f t="shared" si="2"/>
        <v xml:space="preserve"> </v>
      </c>
      <c r="E49" s="137"/>
      <c r="F49" s="190" t="str">
        <f t="shared" si="4"/>
        <v xml:space="preserve"> </v>
      </c>
      <c r="G49" s="190" t="str">
        <f t="shared" si="8"/>
        <v xml:space="preserve"> </v>
      </c>
      <c r="H49" s="191" t="str">
        <f t="shared" si="1"/>
        <v xml:space="preserve"> </v>
      </c>
      <c r="I49" s="151"/>
      <c r="J49" s="19"/>
      <c r="K49" s="19" t="str">
        <f t="shared" si="5"/>
        <v xml:space="preserve"> </v>
      </c>
      <c r="L49" s="19" t="e">
        <f>+IF(#REF!=" "," ",IF(#REF!=#REF!,0,IF(#REF!=#REF!,0,1)))</f>
        <v>#REF!</v>
      </c>
    </row>
    <row r="50" spans="2:12" s="17" customFormat="1" ht="12.5" x14ac:dyDescent="0.2">
      <c r="B50" s="189" t="str">
        <f t="shared" si="2"/>
        <v xml:space="preserve"> </v>
      </c>
      <c r="C50" s="189" t="str">
        <f t="shared" si="2"/>
        <v xml:space="preserve"> </v>
      </c>
      <c r="D50" s="189" t="str">
        <f t="shared" si="2"/>
        <v xml:space="preserve"> </v>
      </c>
      <c r="E50" s="137"/>
      <c r="F50" s="190" t="str">
        <f t="shared" si="4"/>
        <v xml:space="preserve"> </v>
      </c>
      <c r="G50" s="190" t="str">
        <f t="shared" si="8"/>
        <v xml:space="preserve"> </v>
      </c>
      <c r="H50" s="191" t="str">
        <f t="shared" si="1"/>
        <v xml:space="preserve"> </v>
      </c>
      <c r="I50" s="151"/>
      <c r="J50" s="19"/>
      <c r="K50" s="19" t="str">
        <f t="shared" si="5"/>
        <v xml:space="preserve"> </v>
      </c>
      <c r="L50" s="19" t="e">
        <f>+IF(#REF!=" "," ",IF(#REF!=#REF!,0,IF(#REF!=#REF!,0,1)))</f>
        <v>#REF!</v>
      </c>
    </row>
    <row r="51" spans="2:12" s="17" customFormat="1" ht="12.5" x14ac:dyDescent="0.2">
      <c r="B51" s="189" t="str">
        <f t="shared" si="2"/>
        <v xml:space="preserve"> </v>
      </c>
      <c r="C51" s="189" t="str">
        <f t="shared" si="2"/>
        <v xml:space="preserve"> </v>
      </c>
      <c r="D51" s="189" t="str">
        <f t="shared" si="2"/>
        <v xml:space="preserve"> </v>
      </c>
      <c r="E51" s="137"/>
      <c r="F51" s="190" t="str">
        <f t="shared" si="4"/>
        <v xml:space="preserve"> </v>
      </c>
      <c r="G51" s="190" t="str">
        <f t="shared" si="8"/>
        <v xml:space="preserve"> </v>
      </c>
      <c r="H51" s="191" t="str">
        <f t="shared" si="1"/>
        <v xml:space="preserve"> </v>
      </c>
      <c r="I51" s="151"/>
      <c r="J51" s="19"/>
      <c r="K51" s="19" t="str">
        <f t="shared" si="5"/>
        <v xml:space="preserve"> </v>
      </c>
      <c r="L51" s="19" t="e">
        <f>+IF(#REF!=" "," ",IF(#REF!=#REF!,0,IF(#REF!=#REF!,0,1)))</f>
        <v>#REF!</v>
      </c>
    </row>
    <row r="52" spans="2:12" s="17" customFormat="1" ht="12.5" x14ac:dyDescent="0.2">
      <c r="B52" s="189" t="str">
        <f t="shared" si="2"/>
        <v xml:space="preserve"> </v>
      </c>
      <c r="C52" s="189" t="str">
        <f t="shared" si="2"/>
        <v xml:space="preserve"> </v>
      </c>
      <c r="D52" s="189" t="str">
        <f t="shared" si="2"/>
        <v xml:space="preserve"> </v>
      </c>
      <c r="E52" s="137"/>
      <c r="F52" s="190" t="str">
        <f t="shared" si="4"/>
        <v xml:space="preserve"> </v>
      </c>
      <c r="G52" s="190" t="str">
        <f t="shared" si="8"/>
        <v xml:space="preserve"> </v>
      </c>
      <c r="H52" s="191" t="str">
        <f t="shared" si="1"/>
        <v xml:space="preserve"> </v>
      </c>
      <c r="I52" s="151"/>
      <c r="J52" s="19"/>
      <c r="K52" s="19" t="str">
        <f t="shared" si="5"/>
        <v xml:space="preserve"> </v>
      </c>
      <c r="L52" s="19" t="e">
        <f>+IF(#REF!=" "," ",IF(#REF!=#REF!,0,IF(#REF!=#REF!,0,1)))</f>
        <v>#REF!</v>
      </c>
    </row>
    <row r="53" spans="2:12" s="17" customFormat="1" ht="12.5" x14ac:dyDescent="0.2">
      <c r="B53" s="189" t="str">
        <f t="shared" si="2"/>
        <v xml:space="preserve"> </v>
      </c>
      <c r="C53" s="189" t="str">
        <f t="shared" si="2"/>
        <v xml:space="preserve"> </v>
      </c>
      <c r="D53" s="189" t="str">
        <f t="shared" si="2"/>
        <v xml:space="preserve"> </v>
      </c>
      <c r="E53" s="137"/>
      <c r="F53" s="190" t="str">
        <f t="shared" si="4"/>
        <v xml:space="preserve"> </v>
      </c>
      <c r="G53" s="190" t="str">
        <f t="shared" si="8"/>
        <v xml:space="preserve"> </v>
      </c>
      <c r="H53" s="191" t="str">
        <f t="shared" si="1"/>
        <v xml:space="preserve"> </v>
      </c>
      <c r="I53" s="151"/>
      <c r="J53" s="19"/>
      <c r="K53" s="19" t="str">
        <f t="shared" si="5"/>
        <v xml:space="preserve"> </v>
      </c>
      <c r="L53" s="19" t="e">
        <f>+IF(#REF!=" "," ",IF(#REF!=#REF!,0,IF(#REF!=#REF!,0,1)))</f>
        <v>#REF!</v>
      </c>
    </row>
    <row r="54" spans="2:12" s="17" customFormat="1" ht="12.5" x14ac:dyDescent="0.2">
      <c r="B54" s="189" t="str">
        <f t="shared" si="2"/>
        <v xml:space="preserve"> </v>
      </c>
      <c r="C54" s="189" t="str">
        <f t="shared" si="2"/>
        <v xml:space="preserve"> </v>
      </c>
      <c r="D54" s="189" t="str">
        <f t="shared" si="2"/>
        <v xml:space="preserve"> </v>
      </c>
      <c r="E54" s="137"/>
      <c r="F54" s="190" t="str">
        <f t="shared" si="4"/>
        <v xml:space="preserve"> </v>
      </c>
      <c r="G54" s="190" t="str">
        <f t="shared" si="8"/>
        <v xml:space="preserve"> </v>
      </c>
      <c r="H54" s="191" t="str">
        <f t="shared" si="1"/>
        <v xml:space="preserve"> </v>
      </c>
      <c r="I54" s="151"/>
      <c r="J54" s="19"/>
      <c r="K54" s="19" t="str">
        <f t="shared" si="5"/>
        <v xml:space="preserve"> </v>
      </c>
      <c r="L54" s="19" t="e">
        <f>+IF(#REF!=" "," ",IF(#REF!=#REF!,0,IF(#REF!=#REF!,0,1)))</f>
        <v>#REF!</v>
      </c>
    </row>
    <row r="55" spans="2:12" s="17" customFormat="1" ht="12.5" x14ac:dyDescent="0.2">
      <c r="B55" s="189" t="str">
        <f t="shared" si="2"/>
        <v xml:space="preserve"> </v>
      </c>
      <c r="C55" s="189" t="str">
        <f t="shared" si="2"/>
        <v xml:space="preserve"> </v>
      </c>
      <c r="D55" s="189" t="str">
        <f t="shared" si="2"/>
        <v xml:space="preserve"> </v>
      </c>
      <c r="E55" s="137"/>
      <c r="F55" s="190" t="str">
        <f t="shared" si="4"/>
        <v xml:space="preserve"> </v>
      </c>
      <c r="G55" s="190" t="str">
        <f t="shared" si="8"/>
        <v xml:space="preserve"> </v>
      </c>
      <c r="H55" s="191" t="str">
        <f t="shared" si="1"/>
        <v xml:space="preserve"> </v>
      </c>
      <c r="I55" s="151"/>
      <c r="J55" s="19"/>
      <c r="K55" s="19" t="str">
        <f t="shared" si="5"/>
        <v xml:space="preserve"> </v>
      </c>
      <c r="L55" s="19" t="e">
        <f>+IF(#REF!=" "," ",IF(#REF!=#REF!,0,IF(#REF!=#REF!,0,1)))</f>
        <v>#REF!</v>
      </c>
    </row>
    <row r="56" spans="2:12" s="17" customFormat="1" ht="13" x14ac:dyDescent="0.2">
      <c r="B56" s="189" t="str">
        <f t="shared" si="2"/>
        <v xml:space="preserve"> </v>
      </c>
      <c r="C56" s="189" t="str">
        <f t="shared" si="2"/>
        <v xml:space="preserve"> </v>
      </c>
      <c r="D56" s="189" t="str">
        <f t="shared" si="2"/>
        <v xml:space="preserve"> </v>
      </c>
      <c r="E56" s="134"/>
      <c r="F56" s="190" t="str">
        <f t="shared" si="4"/>
        <v xml:space="preserve"> </v>
      </c>
      <c r="G56" s="190" t="str">
        <f t="shared" si="8"/>
        <v xml:space="preserve"> </v>
      </c>
      <c r="H56" s="191" t="str">
        <f t="shared" si="1"/>
        <v xml:space="preserve"> </v>
      </c>
      <c r="I56" s="151"/>
      <c r="J56" s="19"/>
      <c r="K56" s="19" t="str">
        <f t="shared" si="5"/>
        <v xml:space="preserve"> </v>
      </c>
      <c r="L56" s="19" t="e">
        <f>+IF(#REF!=" "," ",IF(#REF!=#REF!,0,IF(#REF!=#REF!,0,1)))</f>
        <v>#REF!</v>
      </c>
    </row>
    <row r="57" spans="2:12" s="17" customFormat="1" ht="12.5" x14ac:dyDescent="0.2">
      <c r="B57" s="189" t="str">
        <f t="shared" si="2"/>
        <v xml:space="preserve"> </v>
      </c>
      <c r="C57" s="189" t="str">
        <f t="shared" si="2"/>
        <v xml:space="preserve"> </v>
      </c>
      <c r="D57" s="189" t="str">
        <f t="shared" si="2"/>
        <v xml:space="preserve"> </v>
      </c>
      <c r="E57" s="137"/>
      <c r="F57" s="190" t="str">
        <f t="shared" si="4"/>
        <v xml:space="preserve"> </v>
      </c>
      <c r="G57" s="190" t="str">
        <f t="shared" si="8"/>
        <v xml:space="preserve"> </v>
      </c>
      <c r="H57" s="191" t="str">
        <f t="shared" si="1"/>
        <v xml:space="preserve"> </v>
      </c>
      <c r="I57" s="151"/>
      <c r="J57" s="19"/>
      <c r="K57" s="19" t="str">
        <f t="shared" si="5"/>
        <v xml:space="preserve"> </v>
      </c>
      <c r="L57" s="19" t="e">
        <f>+IF(#REF!=" "," ",IF(#REF!=#REF!,0,IF(#REF!=#REF!,0,1)))</f>
        <v>#REF!</v>
      </c>
    </row>
    <row r="58" spans="2:12" s="17" customFormat="1" ht="12.5" x14ac:dyDescent="0.2">
      <c r="B58" s="189" t="str">
        <f t="shared" si="2"/>
        <v xml:space="preserve"> </v>
      </c>
      <c r="C58" s="189" t="str">
        <f t="shared" si="2"/>
        <v xml:space="preserve"> </v>
      </c>
      <c r="D58" s="189" t="str">
        <f t="shared" si="2"/>
        <v xml:space="preserve"> </v>
      </c>
      <c r="E58" s="137"/>
      <c r="F58" s="190" t="str">
        <f t="shared" si="4"/>
        <v xml:space="preserve"> </v>
      </c>
      <c r="G58" s="190" t="str">
        <f t="shared" si="8"/>
        <v xml:space="preserve"> </v>
      </c>
      <c r="H58" s="191" t="str">
        <f t="shared" si="1"/>
        <v xml:space="preserve"> </v>
      </c>
      <c r="I58" s="151"/>
      <c r="J58" s="19"/>
      <c r="K58" s="19" t="str">
        <f t="shared" si="5"/>
        <v xml:space="preserve"> </v>
      </c>
      <c r="L58" s="19" t="e">
        <f>+IF(#REF!=" "," ",IF(#REF!=#REF!,0,IF(#REF!=#REF!,0,1)))</f>
        <v>#REF!</v>
      </c>
    </row>
    <row r="59" spans="2:12" s="17" customFormat="1" ht="12.5" x14ac:dyDescent="0.2">
      <c r="B59" s="189" t="str">
        <f t="shared" si="2"/>
        <v xml:space="preserve"> </v>
      </c>
      <c r="C59" s="189" t="str">
        <f t="shared" si="2"/>
        <v xml:space="preserve"> </v>
      </c>
      <c r="D59" s="189" t="str">
        <f t="shared" si="2"/>
        <v xml:space="preserve"> </v>
      </c>
      <c r="E59" s="137"/>
      <c r="F59" s="190" t="str">
        <f t="shared" si="4"/>
        <v xml:space="preserve"> </v>
      </c>
      <c r="G59" s="190" t="str">
        <f t="shared" si="8"/>
        <v xml:space="preserve"> </v>
      </c>
      <c r="H59" s="191" t="str">
        <f t="shared" si="1"/>
        <v xml:space="preserve"> </v>
      </c>
      <c r="I59" s="151"/>
      <c r="J59" s="19"/>
      <c r="K59" s="19" t="str">
        <f t="shared" si="5"/>
        <v xml:space="preserve"> </v>
      </c>
      <c r="L59" s="19" t="e">
        <f>+IF(#REF!=" "," ",IF(#REF!=#REF!,0,IF(#REF!=#REF!,0,1)))</f>
        <v>#REF!</v>
      </c>
    </row>
    <row r="60" spans="2:12" s="17" customFormat="1" ht="12.5" x14ac:dyDescent="0.2">
      <c r="B60" s="189" t="str">
        <f t="shared" si="2"/>
        <v xml:space="preserve"> </v>
      </c>
      <c r="C60" s="189" t="str">
        <f t="shared" si="2"/>
        <v xml:space="preserve"> </v>
      </c>
      <c r="D60" s="189" t="str">
        <f t="shared" si="2"/>
        <v xml:space="preserve"> </v>
      </c>
      <c r="E60" s="137"/>
      <c r="F60" s="190" t="str">
        <f t="shared" si="4"/>
        <v xml:space="preserve"> </v>
      </c>
      <c r="G60" s="190" t="str">
        <f t="shared" si="8"/>
        <v xml:space="preserve"> </v>
      </c>
      <c r="H60" s="191" t="str">
        <f t="shared" si="1"/>
        <v xml:space="preserve"> </v>
      </c>
      <c r="I60" s="151"/>
      <c r="J60" s="19"/>
      <c r="K60" s="19" t="str">
        <f t="shared" si="5"/>
        <v xml:space="preserve"> </v>
      </c>
      <c r="L60" s="19" t="e">
        <f>+IF(#REF!=" "," ",IF(#REF!=#REF!,0,IF(#REF!=#REF!,0,1)))</f>
        <v>#REF!</v>
      </c>
    </row>
    <row r="61" spans="2:12" s="17" customFormat="1" ht="12.5" x14ac:dyDescent="0.2">
      <c r="B61" s="189" t="str">
        <f t="shared" si="2"/>
        <v xml:space="preserve"> </v>
      </c>
      <c r="C61" s="189" t="str">
        <f t="shared" si="2"/>
        <v xml:space="preserve"> </v>
      </c>
      <c r="D61" s="189" t="str">
        <f t="shared" si="2"/>
        <v xml:space="preserve"> </v>
      </c>
      <c r="E61" s="137"/>
      <c r="F61" s="190" t="str">
        <f t="shared" si="4"/>
        <v xml:space="preserve"> </v>
      </c>
      <c r="G61" s="190" t="str">
        <f t="shared" si="8"/>
        <v xml:space="preserve"> </v>
      </c>
      <c r="H61" s="191" t="str">
        <f t="shared" si="1"/>
        <v xml:space="preserve"> </v>
      </c>
      <c r="I61" s="151"/>
      <c r="J61" s="19"/>
      <c r="K61" s="19" t="str">
        <f t="shared" si="5"/>
        <v xml:space="preserve"> </v>
      </c>
      <c r="L61" s="19" t="e">
        <f>+IF(#REF!=" "," ",IF(#REF!=#REF!,0,IF(#REF!=#REF!,0,1)))</f>
        <v>#REF!</v>
      </c>
    </row>
    <row r="62" spans="2:12" s="17" customFormat="1" ht="12.5" x14ac:dyDescent="0.2">
      <c r="B62" s="189" t="str">
        <f t="shared" si="2"/>
        <v xml:space="preserve"> </v>
      </c>
      <c r="C62" s="189" t="str">
        <f t="shared" si="2"/>
        <v xml:space="preserve"> </v>
      </c>
      <c r="D62" s="189" t="str">
        <f t="shared" si="2"/>
        <v xml:space="preserve"> </v>
      </c>
      <c r="E62" s="137"/>
      <c r="F62" s="190" t="str">
        <f t="shared" si="4"/>
        <v xml:space="preserve"> </v>
      </c>
      <c r="G62" s="190" t="str">
        <f t="shared" si="8"/>
        <v xml:space="preserve"> </v>
      </c>
      <c r="H62" s="191" t="str">
        <f t="shared" si="1"/>
        <v xml:space="preserve"> </v>
      </c>
      <c r="I62" s="151"/>
      <c r="J62" s="19"/>
      <c r="K62" s="19" t="str">
        <f t="shared" si="5"/>
        <v xml:space="preserve"> </v>
      </c>
      <c r="L62" s="19" t="e">
        <f>+IF(#REF!=" "," ",IF(#REF!=#REF!,0,IF(#REF!=#REF!,0,1)))</f>
        <v>#REF!</v>
      </c>
    </row>
    <row r="63" spans="2:12" s="17" customFormat="1" ht="12.5" x14ac:dyDescent="0.2">
      <c r="B63" s="189" t="str">
        <f t="shared" si="2"/>
        <v xml:space="preserve"> </v>
      </c>
      <c r="C63" s="189" t="str">
        <f t="shared" si="2"/>
        <v xml:space="preserve"> </v>
      </c>
      <c r="D63" s="189" t="str">
        <f t="shared" si="2"/>
        <v xml:space="preserve"> </v>
      </c>
      <c r="E63" s="137"/>
      <c r="F63" s="190" t="str">
        <f t="shared" si="4"/>
        <v xml:space="preserve"> </v>
      </c>
      <c r="G63" s="190" t="str">
        <f t="shared" si="8"/>
        <v xml:space="preserve"> </v>
      </c>
      <c r="H63" s="191" t="str">
        <f t="shared" si="1"/>
        <v xml:space="preserve"> </v>
      </c>
      <c r="I63" s="151"/>
      <c r="J63" s="19"/>
      <c r="K63" s="19" t="str">
        <f t="shared" si="5"/>
        <v xml:space="preserve"> </v>
      </c>
      <c r="L63" s="19" t="e">
        <f>+IF(#REF!=" "," ",IF(#REF!=#REF!,0,IF(#REF!=#REF!,0,1)))</f>
        <v>#REF!</v>
      </c>
    </row>
    <row r="64" spans="2:12" s="17" customFormat="1" ht="12.5" x14ac:dyDescent="0.2">
      <c r="B64" s="189" t="str">
        <f t="shared" si="2"/>
        <v xml:space="preserve"> </v>
      </c>
      <c r="C64" s="189" t="str">
        <f t="shared" si="2"/>
        <v xml:space="preserve"> </v>
      </c>
      <c r="D64" s="189" t="str">
        <f t="shared" si="2"/>
        <v xml:space="preserve"> </v>
      </c>
      <c r="E64" s="137"/>
      <c r="F64" s="190" t="str">
        <f t="shared" si="4"/>
        <v xml:space="preserve"> </v>
      </c>
      <c r="G64" s="190" t="str">
        <f t="shared" si="8"/>
        <v xml:space="preserve"> </v>
      </c>
      <c r="H64" s="191" t="str">
        <f t="shared" si="1"/>
        <v xml:space="preserve"> </v>
      </c>
      <c r="I64" s="151"/>
      <c r="J64" s="19"/>
      <c r="K64" s="19" t="str">
        <f t="shared" si="5"/>
        <v xml:space="preserve"> </v>
      </c>
      <c r="L64" s="19" t="e">
        <f>+IF(#REF!=" "," ",IF(#REF!=#REF!,0,IF(#REF!=#REF!,0,1)))</f>
        <v>#REF!</v>
      </c>
    </row>
    <row r="65" spans="2:14" ht="12.5" x14ac:dyDescent="0.2">
      <c r="B65" s="189" t="str">
        <f t="shared" si="2"/>
        <v xml:space="preserve"> </v>
      </c>
      <c r="C65" s="189" t="str">
        <f t="shared" si="2"/>
        <v xml:space="preserve"> </v>
      </c>
      <c r="D65" s="189" t="str">
        <f t="shared" si="2"/>
        <v xml:space="preserve"> </v>
      </c>
      <c r="E65" s="137"/>
      <c r="F65" s="190" t="str">
        <f t="shared" si="4"/>
        <v xml:space="preserve"> </v>
      </c>
      <c r="G65" s="190" t="str">
        <f t="shared" si="8"/>
        <v xml:space="preserve"> </v>
      </c>
      <c r="H65" s="191" t="str">
        <f t="shared" si="1"/>
        <v xml:space="preserve"> </v>
      </c>
      <c r="I65" s="151"/>
      <c r="K65" s="19" t="str">
        <f t="shared" si="5"/>
        <v xml:space="preserve"> </v>
      </c>
      <c r="L65" s="19" t="e">
        <f>+IF(#REF!=" "," ",IF(#REF!=#REF!,0,IF(#REF!=#REF!,0,1)))</f>
        <v>#REF!</v>
      </c>
    </row>
    <row r="66" spans="2:14" ht="11.15" customHeight="1" x14ac:dyDescent="0.2">
      <c r="E66" s="24"/>
      <c r="F66" s="17"/>
      <c r="G66" s="17"/>
      <c r="H66" s="17"/>
      <c r="I66" s="24"/>
      <c r="J66" s="17"/>
      <c r="K66" s="18"/>
      <c r="L66" s="18"/>
      <c r="M66" s="17"/>
      <c r="N66" s="17"/>
    </row>
    <row r="67" spans="2:14" hidden="1" x14ac:dyDescent="0.2">
      <c r="E67" s="24"/>
      <c r="F67" s="17"/>
      <c r="G67" s="17"/>
      <c r="H67" s="17"/>
      <c r="I67" s="24"/>
      <c r="J67" s="17"/>
      <c r="K67" s="18"/>
      <c r="L67" s="18"/>
      <c r="M67" s="17"/>
      <c r="N67" s="17"/>
    </row>
    <row r="68" spans="2:14" hidden="1" x14ac:dyDescent="0.2">
      <c r="E68" s="24"/>
      <c r="J68" s="17"/>
      <c r="K68" s="18"/>
      <c r="L68" s="18"/>
      <c r="M68" s="17"/>
      <c r="N68" s="17"/>
    </row>
    <row r="69" spans="2:14" hidden="1" x14ac:dyDescent="0.2">
      <c r="E69" s="24"/>
      <c r="J69" s="17"/>
      <c r="K69" s="18"/>
      <c r="L69" s="18"/>
      <c r="M69" s="17"/>
      <c r="N69" s="17"/>
    </row>
    <row r="70" spans="2:14" hidden="1" x14ac:dyDescent="0.2">
      <c r="E70" s="24"/>
      <c r="J70" s="17"/>
      <c r="K70" s="18"/>
      <c r="L70" s="18"/>
      <c r="M70" s="17"/>
      <c r="N70" s="17"/>
    </row>
    <row r="71" spans="2:14" hidden="1" x14ac:dyDescent="0.2">
      <c r="E71" s="24"/>
      <c r="J71" s="17"/>
      <c r="K71" s="18"/>
      <c r="L71" s="18"/>
      <c r="M71" s="17"/>
      <c r="N71" s="17"/>
    </row>
    <row r="72" spans="2:14" hidden="1" x14ac:dyDescent="0.2">
      <c r="E72" s="24"/>
      <c r="F72" s="17"/>
      <c r="G72" s="17"/>
      <c r="H72" s="17"/>
      <c r="I72" s="24"/>
      <c r="J72" s="17"/>
      <c r="K72" s="18"/>
      <c r="L72" s="18"/>
      <c r="M72" s="17"/>
      <c r="N72" s="17"/>
    </row>
    <row r="73" spans="2:14" hidden="1" x14ac:dyDescent="0.2">
      <c r="E73" s="24"/>
      <c r="F73" s="17"/>
      <c r="G73" s="17"/>
      <c r="H73" s="17"/>
      <c r="I73" s="24"/>
      <c r="J73" s="17"/>
      <c r="K73" s="18"/>
      <c r="L73" s="18"/>
      <c r="M73" s="17"/>
      <c r="N73" s="17"/>
    </row>
    <row r="74" spans="2:14" s="24" customFormat="1" hidden="1" x14ac:dyDescent="0.2">
      <c r="B74" s="18"/>
      <c r="C74" s="18"/>
      <c r="D74" s="18"/>
      <c r="E74" s="18"/>
      <c r="F74" s="18"/>
      <c r="G74" s="18"/>
      <c r="H74" s="18"/>
      <c r="I74" s="18"/>
      <c r="J74" s="18"/>
      <c r="K74" s="18"/>
      <c r="L74" s="18"/>
      <c r="M74" s="18"/>
      <c r="N74" s="18"/>
    </row>
    <row r="75" spans="2:14" s="24" customFormat="1" hidden="1" x14ac:dyDescent="0.2">
      <c r="B75" s="18"/>
      <c r="C75" s="18"/>
      <c r="D75" s="18"/>
      <c r="E75" s="18"/>
      <c r="F75" s="18"/>
      <c r="G75" s="18"/>
      <c r="H75" s="18"/>
      <c r="I75" s="18"/>
      <c r="J75" s="18"/>
      <c r="K75" s="18"/>
      <c r="L75" s="18"/>
      <c r="M75" s="18"/>
      <c r="N75" s="18"/>
    </row>
    <row r="76" spans="2:14" s="24" customFormat="1" hidden="1" x14ac:dyDescent="0.2">
      <c r="B76" s="18"/>
      <c r="C76" s="18"/>
      <c r="D76" s="18"/>
      <c r="E76" s="18"/>
      <c r="F76" s="18"/>
      <c r="G76" s="18"/>
      <c r="H76" s="18"/>
      <c r="I76" s="18"/>
      <c r="J76" s="18"/>
      <c r="K76" s="18"/>
      <c r="L76" s="18"/>
      <c r="M76" s="18"/>
      <c r="N76" s="18"/>
    </row>
    <row r="77" spans="2:14" s="24" customFormat="1" hidden="1" x14ac:dyDescent="0.2">
      <c r="B77" s="18"/>
      <c r="C77" s="18"/>
      <c r="D77" s="18"/>
      <c r="E77" s="18"/>
      <c r="F77" s="18"/>
      <c r="G77" s="18"/>
      <c r="H77" s="18"/>
      <c r="I77" s="18"/>
      <c r="J77" s="18"/>
      <c r="K77" s="18"/>
      <c r="L77" s="18"/>
      <c r="M77" s="18"/>
      <c r="N77" s="18"/>
    </row>
    <row r="78" spans="2:14" s="24" customFormat="1" hidden="1" x14ac:dyDescent="0.2">
      <c r="B78" s="18"/>
      <c r="C78" s="18"/>
      <c r="D78" s="18"/>
      <c r="E78" s="18"/>
      <c r="F78" s="18"/>
      <c r="G78" s="18"/>
      <c r="H78" s="18"/>
      <c r="I78" s="18"/>
      <c r="J78" s="18"/>
      <c r="K78" s="18"/>
      <c r="L78" s="18"/>
      <c r="M78" s="18"/>
      <c r="N78" s="18"/>
    </row>
    <row r="79" spans="2:14" s="24" customFormat="1" hidden="1" x14ac:dyDescent="0.2">
      <c r="B79" s="18"/>
      <c r="C79" s="18"/>
      <c r="D79" s="18"/>
      <c r="E79" s="18"/>
      <c r="F79" s="18"/>
      <c r="G79" s="18"/>
      <c r="H79" s="18"/>
      <c r="I79" s="18"/>
      <c r="J79" s="18"/>
      <c r="K79" s="18"/>
      <c r="L79" s="18"/>
      <c r="M79" s="18"/>
      <c r="N79" s="18"/>
    </row>
    <row r="80" spans="2:14" s="24" customFormat="1" hidden="1" x14ac:dyDescent="0.2">
      <c r="B80" s="18"/>
      <c r="C80" s="18"/>
      <c r="D80" s="18"/>
      <c r="E80" s="18"/>
      <c r="F80" s="18"/>
      <c r="G80" s="18"/>
      <c r="H80" s="18"/>
      <c r="I80" s="18"/>
      <c r="J80" s="18"/>
      <c r="K80" s="18"/>
      <c r="L80" s="18"/>
      <c r="M80" s="18"/>
      <c r="N80" s="18"/>
    </row>
    <row r="81" spans="2:14" s="24" customFormat="1" hidden="1" x14ac:dyDescent="0.2">
      <c r="B81" s="18"/>
      <c r="C81" s="18"/>
      <c r="D81" s="18"/>
      <c r="E81" s="18"/>
      <c r="F81" s="18"/>
      <c r="G81" s="18"/>
      <c r="H81" s="18"/>
      <c r="I81" s="18"/>
      <c r="J81" s="18"/>
      <c r="K81" s="18"/>
      <c r="L81" s="18"/>
      <c r="M81" s="18"/>
      <c r="N81" s="18"/>
    </row>
    <row r="82" spans="2:14" s="24" customFormat="1" hidden="1" x14ac:dyDescent="0.2">
      <c r="B82" s="18"/>
      <c r="C82" s="18"/>
      <c r="D82" s="18"/>
      <c r="E82" s="18"/>
      <c r="F82" s="18"/>
      <c r="G82" s="18"/>
      <c r="H82" s="18"/>
      <c r="I82" s="18"/>
      <c r="J82" s="18"/>
      <c r="K82" s="18"/>
      <c r="L82" s="18"/>
      <c r="M82" s="18"/>
      <c r="N82" s="18"/>
    </row>
    <row r="83" spans="2:14" s="24" customFormat="1" hidden="1" x14ac:dyDescent="0.2">
      <c r="B83" s="18"/>
      <c r="C83" s="18"/>
      <c r="D83" s="18"/>
      <c r="E83" s="18"/>
      <c r="F83" s="18"/>
      <c r="G83" s="18"/>
      <c r="H83" s="18"/>
      <c r="I83" s="18"/>
      <c r="J83" s="18"/>
      <c r="K83" s="18"/>
      <c r="L83" s="18"/>
      <c r="M83" s="18"/>
      <c r="N83" s="18"/>
    </row>
    <row r="84" spans="2:14" s="24" customFormat="1" hidden="1" x14ac:dyDescent="0.2">
      <c r="B84" s="18"/>
      <c r="C84" s="18"/>
      <c r="D84" s="18"/>
      <c r="E84" s="18"/>
      <c r="F84" s="18"/>
      <c r="G84" s="18"/>
      <c r="H84" s="18"/>
      <c r="I84" s="18"/>
      <c r="J84" s="18"/>
      <c r="K84" s="18"/>
      <c r="L84" s="18"/>
      <c r="M84" s="18"/>
      <c r="N84" s="18"/>
    </row>
    <row r="85" spans="2:14" s="24" customFormat="1" hidden="1" x14ac:dyDescent="0.2">
      <c r="B85" s="18"/>
      <c r="C85" s="18"/>
      <c r="D85" s="18"/>
      <c r="E85" s="18"/>
      <c r="F85" s="18"/>
      <c r="G85" s="18"/>
      <c r="H85" s="18"/>
      <c r="I85" s="18"/>
      <c r="J85" s="18"/>
      <c r="K85" s="18"/>
      <c r="L85" s="18"/>
      <c r="M85" s="18"/>
      <c r="N85" s="18"/>
    </row>
    <row r="86" spans="2:14" s="24" customFormat="1" hidden="1" x14ac:dyDescent="0.2">
      <c r="B86" s="18"/>
      <c r="C86" s="18"/>
      <c r="D86" s="18"/>
      <c r="E86" s="18"/>
      <c r="F86" s="18"/>
      <c r="G86" s="18"/>
      <c r="H86" s="18"/>
      <c r="I86" s="18"/>
      <c r="J86" s="18"/>
      <c r="K86" s="18"/>
      <c r="L86" s="18"/>
      <c r="M86" s="18"/>
      <c r="N86" s="18"/>
    </row>
    <row r="87" spans="2:14" s="24" customFormat="1" hidden="1" x14ac:dyDescent="0.2">
      <c r="B87" s="18"/>
      <c r="C87" s="18"/>
      <c r="D87" s="18"/>
      <c r="E87" s="18"/>
      <c r="F87" s="18"/>
      <c r="G87" s="18"/>
      <c r="H87" s="18"/>
      <c r="I87" s="18"/>
      <c r="J87" s="18"/>
      <c r="K87" s="18"/>
      <c r="L87" s="18"/>
      <c r="M87" s="18"/>
      <c r="N87" s="18"/>
    </row>
    <row r="88" spans="2:14" s="24" customFormat="1" hidden="1" x14ac:dyDescent="0.2">
      <c r="B88" s="18"/>
      <c r="C88" s="18"/>
      <c r="D88" s="18"/>
      <c r="E88" s="18"/>
      <c r="F88" s="18"/>
      <c r="G88" s="18"/>
      <c r="H88" s="18"/>
      <c r="I88" s="18"/>
      <c r="J88" s="18"/>
      <c r="K88" s="18"/>
      <c r="L88" s="18"/>
      <c r="M88" s="18"/>
      <c r="N88" s="18"/>
    </row>
    <row r="89" spans="2:14" s="24" customFormat="1" hidden="1" x14ac:dyDescent="0.2">
      <c r="B89" s="18"/>
      <c r="C89" s="18"/>
      <c r="D89" s="18"/>
      <c r="E89" s="18"/>
      <c r="F89" s="18"/>
      <c r="G89" s="18"/>
      <c r="H89" s="18"/>
      <c r="I89" s="18"/>
      <c r="J89" s="18"/>
      <c r="K89" s="18"/>
      <c r="L89" s="18"/>
      <c r="M89" s="18"/>
      <c r="N89" s="18"/>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9"/>
      <c r="L136" s="19"/>
      <c r="M136" s="18"/>
      <c r="N136" s="18"/>
    </row>
    <row r="137" spans="2:14" s="24" customFormat="1" hidden="1" x14ac:dyDescent="0.2">
      <c r="B137" s="18"/>
      <c r="C137" s="18"/>
      <c r="D137" s="18"/>
      <c r="E137" s="18"/>
      <c r="F137" s="18"/>
      <c r="G137" s="18"/>
      <c r="H137" s="18"/>
      <c r="I137" s="18"/>
      <c r="J137" s="18"/>
      <c r="K137" s="19"/>
      <c r="L137" s="19"/>
      <c r="M137" s="18"/>
      <c r="N137" s="18"/>
    </row>
    <row r="138" spans="2:14" s="24" customFormat="1" hidden="1" x14ac:dyDescent="0.2">
      <c r="B138" s="18"/>
      <c r="C138" s="18"/>
      <c r="D138" s="18"/>
      <c r="E138" s="18"/>
      <c r="F138" s="18"/>
      <c r="G138" s="18"/>
      <c r="H138" s="18"/>
      <c r="I138" s="18"/>
      <c r="J138" s="18"/>
      <c r="K138" s="19"/>
      <c r="L138" s="19"/>
      <c r="M138" s="18"/>
      <c r="N138" s="18"/>
    </row>
    <row r="139" spans="2:14" s="24" customFormat="1" hidden="1" x14ac:dyDescent="0.2">
      <c r="B139" s="18"/>
      <c r="C139" s="18"/>
      <c r="D139" s="18"/>
      <c r="E139" s="18"/>
      <c r="F139" s="18"/>
      <c r="G139" s="18"/>
      <c r="H139" s="18"/>
      <c r="I139" s="18"/>
      <c r="J139" s="18"/>
      <c r="K139" s="19"/>
      <c r="L139" s="19"/>
      <c r="M139" s="18"/>
      <c r="N139" s="18"/>
    </row>
    <row r="140" spans="2:14" s="24" customFormat="1" hidden="1" x14ac:dyDescent="0.2">
      <c r="B140" s="18"/>
      <c r="C140" s="18"/>
      <c r="D140" s="18"/>
      <c r="E140" s="18"/>
      <c r="F140" s="18"/>
      <c r="G140" s="18"/>
      <c r="H140" s="18"/>
      <c r="I140" s="18"/>
      <c r="J140" s="18"/>
      <c r="K140" s="19"/>
      <c r="L140" s="19"/>
      <c r="M140" s="18"/>
      <c r="N140" s="18"/>
    </row>
    <row r="141" spans="2:14" s="24" customFormat="1" hidden="1" x14ac:dyDescent="0.2">
      <c r="B141" s="18"/>
      <c r="C141" s="18"/>
      <c r="D141" s="18"/>
      <c r="E141" s="18"/>
      <c r="F141" s="18"/>
      <c r="G141" s="18"/>
      <c r="H141" s="18"/>
      <c r="I141" s="18"/>
      <c r="J141" s="18"/>
      <c r="K141" s="19"/>
      <c r="L141" s="19"/>
      <c r="M141" s="18"/>
      <c r="N141" s="18"/>
    </row>
    <row r="142" spans="2:14" s="24" customFormat="1" hidden="1" x14ac:dyDescent="0.2">
      <c r="B142" s="18"/>
      <c r="C142" s="18"/>
      <c r="D142" s="18"/>
      <c r="E142" s="18"/>
      <c r="F142" s="18"/>
      <c r="G142" s="18"/>
      <c r="H142" s="18"/>
      <c r="I142" s="18"/>
      <c r="J142" s="18"/>
      <c r="K142" s="19"/>
      <c r="L142" s="19"/>
      <c r="M142" s="18"/>
      <c r="N142" s="18"/>
    </row>
    <row r="143" spans="2:14" s="24" customFormat="1" hidden="1" x14ac:dyDescent="0.2">
      <c r="E143" s="18"/>
      <c r="F143" s="18"/>
      <c r="G143" s="18"/>
      <c r="H143" s="18"/>
      <c r="I143" s="18"/>
      <c r="J143" s="18"/>
      <c r="K143" s="19"/>
      <c r="L143" s="19"/>
      <c r="M143" s="18"/>
      <c r="N143" s="18"/>
    </row>
  </sheetData>
  <sheetProtection sheet="1" objects="1" scenarios="1"/>
  <phoneticPr fontId="0" type="noConversion"/>
  <conditionalFormatting sqref="G5:G6">
    <cfRule type="cellIs" dxfId="193" priority="1" stopIfTrue="1" operator="equal">
      <formula>"Ga naar het volgende tabblad"</formula>
    </cfRule>
  </conditionalFormatting>
  <conditionalFormatting sqref="F5:F7">
    <cfRule type="cellIs" dxfId="192" priority="2" stopIfTrue="1" operator="equal">
      <formula>#REF!</formula>
    </cfRule>
    <cfRule type="cellIs" dxfId="191" priority="3" stopIfTrue="1" operator="equal">
      <formula>#REF!</formula>
    </cfRule>
    <cfRule type="cellIs" dxfId="190" priority="4" stopIfTrue="1" operator="equal">
      <formula>#REF!</formula>
    </cfRule>
  </conditionalFormatting>
  <conditionalFormatting sqref="G9">
    <cfRule type="cellIs" dxfId="189" priority="5" stopIfTrue="1" operator="equal">
      <formula>"Ga naar het volgende tabblad"</formula>
    </cfRule>
  </conditionalFormatting>
  <conditionalFormatting sqref="G8">
    <cfRule type="cellIs" dxfId="188" priority="6" stopIfTrue="1" operator="equal">
      <formula>"Nee. Ga door naar het volgende tabblad."</formula>
    </cfRule>
  </conditionalFormatting>
  <conditionalFormatting sqref="G21:G65">
    <cfRule type="cellIs" dxfId="187" priority="7" stopIfTrue="1" operator="equal">
      <formula>"Maatregel n.v.t."</formula>
    </cfRule>
  </conditionalFormatting>
  <conditionalFormatting sqref="B21:D65">
    <cfRule type="cellIs" dxfId="186" priority="8" stopIfTrue="1" operator="equal">
      <formula>"N.v.t."</formula>
    </cfRule>
  </conditionalFormatting>
  <conditionalFormatting sqref="D9">
    <cfRule type="cellIs" dxfId="185" priority="9" stopIfTrue="1" operator="equal">
      <formula>"Nee. Ga door naar het volgende tabblad."</formula>
    </cfRule>
    <cfRule type="cellIs" dxfId="184" priority="10" stopIfTrue="1" operator="equal">
      <formula>$F$19</formula>
    </cfRule>
  </conditionalFormatting>
  <conditionalFormatting sqref="F21:F65">
    <cfRule type="cellIs" dxfId="183" priority="11" stopIfTrue="1" operator="equal">
      <formula>$F$15</formula>
    </cfRule>
    <cfRule type="cellIs" dxfId="182" priority="12" stopIfTrue="1" operator="equal">
      <formula>$F$14</formula>
    </cfRule>
  </conditionalFormatting>
  <dataValidations count="2">
    <dataValidation type="list" allowBlank="1" showInputMessage="1" showErrorMessage="1" sqref="D9">
      <formula1>$F$17:$F$19</formula1>
    </dataValidation>
    <dataValidation type="list" allowBlank="1" showInputMessage="1" showErrorMessage="1" sqref="F21:F65">
      <formula1>$F$13:$F$15</formula1>
    </dataValidation>
  </dataValidations>
  <hyperlinks>
    <hyperlink ref="F9" r:id="rId1"/>
  </hyperlinks>
  <pageMargins left="0.25" right="0.25" top="0.75" bottom="0.75" header="0.3" footer="0.3"/>
  <pageSetup paperSize="8" scale="82" fitToHeight="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B1:P163"/>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4" width="12" style="19" hidden="1" customWidth="1"/>
    <col min="15" max="15" width="0" style="17" hidden="1" customWidth="1"/>
    <col min="16" max="16384" width="0" style="17" hidden="1"/>
  </cols>
  <sheetData>
    <row r="1" spans="2:16" x14ac:dyDescent="0.2"/>
    <row r="2" spans="2:16" ht="25" customHeight="1" x14ac:dyDescent="0.4">
      <c r="B2" s="143" t="s">
        <v>2452</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29"/>
      <c r="C6" s="49"/>
      <c r="D6" s="130"/>
      <c r="E6" s="22"/>
      <c r="F6" s="195"/>
      <c r="G6" s="196"/>
      <c r="H6" s="21"/>
    </row>
    <row r="7" spans="2:16" ht="25" customHeight="1" x14ac:dyDescent="0.2">
      <c r="B7" s="129"/>
      <c r="C7" s="49"/>
      <c r="D7" s="215" t="s">
        <v>2363</v>
      </c>
      <c r="E7" s="22"/>
      <c r="F7" s="219" t="s">
        <v>1140</v>
      </c>
      <c r="G7" s="197"/>
      <c r="H7" s="21"/>
    </row>
    <row r="8" spans="2:16" ht="39" customHeight="1" x14ac:dyDescent="0.2">
      <c r="B8" s="129"/>
      <c r="C8" s="49"/>
      <c r="D8" s="218"/>
      <c r="E8" s="22"/>
      <c r="F8" s="222"/>
      <c r="G8" s="26"/>
      <c r="H8" s="21"/>
    </row>
    <row r="9" spans="2:16" ht="11.15" customHeight="1" x14ac:dyDescent="0.2">
      <c r="B9" s="129"/>
      <c r="C9" s="49"/>
      <c r="D9" s="130"/>
      <c r="F9" s="231"/>
      <c r="G9" s="213"/>
      <c r="H9" s="232"/>
    </row>
    <row r="10" spans="2:16" s="24" customFormat="1" ht="52" customHeight="1" x14ac:dyDescent="0.3">
      <c r="B10" s="131" t="s">
        <v>646</v>
      </c>
      <c r="C10" s="132" t="s">
        <v>1076</v>
      </c>
      <c r="D10" s="133" t="s">
        <v>1075</v>
      </c>
      <c r="E10" s="28"/>
      <c r="F10" s="141" t="s">
        <v>2342</v>
      </c>
      <c r="G10" s="141" t="s">
        <v>2343</v>
      </c>
      <c r="H10" s="162" t="s">
        <v>2344</v>
      </c>
      <c r="I10" s="29"/>
      <c r="J10" s="18"/>
      <c r="K10" s="18"/>
      <c r="L10" s="18"/>
      <c r="M10" s="18"/>
      <c r="N10" s="18"/>
    </row>
    <row r="11" spans="2:16" s="24" customFormat="1" ht="10.5" x14ac:dyDescent="0.25">
      <c r="B11" s="30"/>
      <c r="C11" s="30"/>
      <c r="D11" s="30"/>
      <c r="E11" s="28"/>
      <c r="F11" s="28"/>
      <c r="G11" s="28"/>
      <c r="H11" s="28"/>
      <c r="I11" s="28"/>
      <c r="J11" s="18"/>
      <c r="K11" s="18"/>
      <c r="L11" s="18"/>
      <c r="M11" s="18"/>
      <c r="N11" s="18"/>
    </row>
    <row r="12" spans="2:16" s="24" customFormat="1" ht="10.5" hidden="1" x14ac:dyDescent="0.25">
      <c r="B12" s="30"/>
      <c r="C12" s="30"/>
      <c r="D12" s="30"/>
      <c r="E12" s="28"/>
      <c r="F12" s="17" t="s">
        <v>1081</v>
      </c>
      <c r="G12" s="17"/>
      <c r="H12" s="17"/>
      <c r="J12" s="17"/>
      <c r="K12" s="17">
        <f>SUM(K20:K81)</f>
        <v>21</v>
      </c>
      <c r="L12" s="17" t="e">
        <f>SUM(L20:L81)</f>
        <v>#REF!</v>
      </c>
      <c r="M12" s="18"/>
      <c r="N12" s="18"/>
      <c r="O12" s="18"/>
      <c r="P12" s="18"/>
    </row>
    <row r="13" spans="2:16" s="24" customFormat="1" ht="10.5" hidden="1" x14ac:dyDescent="0.25">
      <c r="B13" s="30"/>
      <c r="C13" s="30"/>
      <c r="D13" s="30"/>
      <c r="E13" s="28"/>
      <c r="F13" s="17" t="s">
        <v>1074</v>
      </c>
      <c r="G13" s="17"/>
      <c r="H13" s="17"/>
      <c r="J13" s="17"/>
      <c r="K13" s="17"/>
      <c r="L13" s="17"/>
      <c r="M13" s="18"/>
      <c r="N13" s="18"/>
      <c r="O13" s="18"/>
      <c r="P13" s="18"/>
    </row>
    <row r="14" spans="2:16" s="24" customFormat="1" ht="10.5" hidden="1" x14ac:dyDescent="0.25">
      <c r="B14" s="30"/>
      <c r="C14" s="30"/>
      <c r="D14" s="30"/>
      <c r="E14" s="28"/>
      <c r="F14" s="17" t="s">
        <v>570</v>
      </c>
      <c r="G14" s="17"/>
      <c r="H14" s="17"/>
      <c r="J14" s="17"/>
      <c r="K14" s="17"/>
      <c r="L14" s="17"/>
      <c r="M14" s="18"/>
      <c r="N14" s="18"/>
      <c r="O14" s="18"/>
      <c r="P14" s="18"/>
    </row>
    <row r="15" spans="2:16" s="24" customFormat="1" ht="10.5" hidden="1" x14ac:dyDescent="0.25">
      <c r="B15" s="30"/>
      <c r="C15" s="30"/>
      <c r="D15" s="30"/>
      <c r="E15" s="28"/>
      <c r="F15" s="19"/>
      <c r="G15" s="17"/>
      <c r="H15" s="17"/>
      <c r="J15" s="17"/>
      <c r="K15" s="17"/>
      <c r="L15" s="17"/>
      <c r="M15" s="18"/>
      <c r="N15" s="18"/>
      <c r="O15" s="18"/>
      <c r="P15" s="18"/>
    </row>
    <row r="16" spans="2:16" s="24" customFormat="1" ht="10.5" hidden="1" x14ac:dyDescent="0.25">
      <c r="B16" s="30"/>
      <c r="C16" s="30"/>
      <c r="D16" s="30"/>
      <c r="E16" s="28"/>
      <c r="F16" s="17" t="s">
        <v>1083</v>
      </c>
      <c r="G16" s="17"/>
      <c r="H16" s="17"/>
      <c r="J16" s="17"/>
      <c r="K16" s="17"/>
      <c r="L16" s="17"/>
      <c r="M16" s="18"/>
      <c r="N16" s="18"/>
      <c r="O16" s="18"/>
      <c r="P16" s="18"/>
    </row>
    <row r="17" spans="2:16" s="24" customFormat="1" ht="10.5" hidden="1" x14ac:dyDescent="0.25">
      <c r="B17" s="30"/>
      <c r="C17" s="30"/>
      <c r="D17" s="30"/>
      <c r="E17" s="28"/>
      <c r="F17" s="17" t="s">
        <v>2358</v>
      </c>
      <c r="G17" s="17"/>
      <c r="H17" s="17"/>
      <c r="J17" s="17"/>
      <c r="K17" s="17"/>
      <c r="L17" s="17"/>
      <c r="M17" s="18"/>
      <c r="N17" s="18"/>
      <c r="O17" s="18"/>
      <c r="P17" s="18"/>
    </row>
    <row r="18" spans="2:16" s="24" customFormat="1" ht="10.5" hidden="1" x14ac:dyDescent="0.25">
      <c r="B18" s="30"/>
      <c r="C18" s="30"/>
      <c r="D18" s="30"/>
      <c r="E18" s="28"/>
      <c r="F18" s="17" t="s">
        <v>1142</v>
      </c>
      <c r="G18" s="17"/>
      <c r="H18" s="17"/>
      <c r="J18" s="17"/>
      <c r="K18" s="17"/>
      <c r="L18" s="17"/>
      <c r="M18" s="18"/>
      <c r="N18" s="18"/>
      <c r="O18" s="18"/>
      <c r="P18" s="18"/>
    </row>
    <row r="19" spans="2:16" s="24" customFormat="1" ht="10.5" hidden="1" x14ac:dyDescent="0.25">
      <c r="B19" s="30"/>
      <c r="C19" s="30"/>
      <c r="D19" s="30"/>
      <c r="E19" s="28"/>
      <c r="F19" s="28"/>
      <c r="G19" s="28"/>
      <c r="H19" s="28"/>
      <c r="I19" s="28"/>
      <c r="J19" s="18"/>
      <c r="K19" s="18"/>
      <c r="L19" s="18"/>
      <c r="M19" s="18"/>
      <c r="N19" s="18"/>
      <c r="O19" s="18"/>
      <c r="P19" s="18"/>
    </row>
    <row r="20" spans="2:16" ht="52" x14ac:dyDescent="0.2">
      <c r="B20" s="208" t="s">
        <v>1231</v>
      </c>
      <c r="C20" s="163"/>
      <c r="D20" s="138"/>
      <c r="E20" s="134"/>
      <c r="F20" s="190"/>
      <c r="G20" s="190"/>
      <c r="H20" s="191"/>
      <c r="I20" s="209"/>
      <c r="K20" s="19">
        <f>+IF(F20=" "," ",IF(F20=$F$13,0,1))</f>
        <v>1</v>
      </c>
      <c r="L20" s="19" t="e">
        <f>+IF(#REF!=" "," ",IF(#REF!=#REF!,0,IF(#REF!=#REF!,0,1)))</f>
        <v>#REF!</v>
      </c>
    </row>
    <row r="21" spans="2:16" ht="12.5" x14ac:dyDescent="0.2">
      <c r="B21" s="332" t="s">
        <v>1232</v>
      </c>
      <c r="C21" s="332">
        <v>1</v>
      </c>
      <c r="D21" s="210" t="s">
        <v>1233</v>
      </c>
      <c r="E21" s="137"/>
      <c r="F21" s="190" t="str">
        <f t="shared" ref="F21:F81" si="0">+IF($D$8=$F$17, $F$13, " ")</f>
        <v xml:space="preserve"> </v>
      </c>
      <c r="G21" s="190" t="str">
        <f t="shared" ref="G21:G34" si="1">+IF($F21="Nee, geheel niet van toepassing", "Maatregel n.v.t.", " ")</f>
        <v xml:space="preserve"> </v>
      </c>
      <c r="H21" s="191" t="str">
        <f t="shared" ref="H21:H81" si="2">+IF($D$8=$F$17,"N.v.t."," ")</f>
        <v xml:space="preserve"> </v>
      </c>
      <c r="I21" s="209"/>
      <c r="K21" s="19" t="str">
        <f t="shared" ref="K21:K81" si="3">+IF(F21=" "," ",IF(F21=$F$13,0,1))</f>
        <v xml:space="preserve"> </v>
      </c>
      <c r="L21" s="19" t="e">
        <f>+IF(#REF!=" "," ",IF(#REF!=#REF!,0,IF(#REF!=#REF!,0,1)))</f>
        <v>#REF!</v>
      </c>
    </row>
    <row r="22" spans="2:16" ht="25" x14ac:dyDescent="0.2">
      <c r="B22" s="333"/>
      <c r="C22" s="333"/>
      <c r="D22" s="210" t="s">
        <v>2360</v>
      </c>
      <c r="E22" s="137"/>
      <c r="F22" s="190" t="str">
        <f t="shared" si="0"/>
        <v xml:space="preserve"> </v>
      </c>
      <c r="G22" s="190" t="str">
        <f t="shared" si="1"/>
        <v xml:space="preserve"> </v>
      </c>
      <c r="H22" s="191" t="str">
        <f t="shared" si="2"/>
        <v xml:space="preserve"> </v>
      </c>
      <c r="I22" s="209"/>
      <c r="K22" s="19" t="str">
        <f t="shared" si="3"/>
        <v xml:space="preserve"> </v>
      </c>
      <c r="L22" s="19" t="e">
        <f>+IF(#REF!=" "," ",IF(#REF!=#REF!,0,IF(#REF!=#REF!,0,1)))</f>
        <v>#REF!</v>
      </c>
    </row>
    <row r="23" spans="2:16" ht="25" x14ac:dyDescent="0.2">
      <c r="B23" s="333"/>
      <c r="C23" s="333"/>
      <c r="D23" s="210" t="s">
        <v>2361</v>
      </c>
      <c r="E23" s="137"/>
      <c r="F23" s="190" t="str">
        <f t="shared" si="0"/>
        <v xml:space="preserve"> </v>
      </c>
      <c r="G23" s="190" t="str">
        <f t="shared" si="1"/>
        <v xml:space="preserve"> </v>
      </c>
      <c r="H23" s="191"/>
      <c r="I23" s="209"/>
      <c r="K23" s="19" t="str">
        <f t="shared" si="3"/>
        <v xml:space="preserve"> </v>
      </c>
      <c r="L23" s="19" t="e">
        <f>+IF(#REF!=" "," ",IF(#REF!=#REF!,0,IF(#REF!=#REF!,0,1)))</f>
        <v>#REF!</v>
      </c>
    </row>
    <row r="24" spans="2:16" ht="12.5" x14ac:dyDescent="0.2">
      <c r="B24" s="333"/>
      <c r="C24" s="333"/>
      <c r="D24" s="210" t="s">
        <v>2362</v>
      </c>
      <c r="E24" s="137"/>
      <c r="F24" s="190" t="str">
        <f t="shared" si="0"/>
        <v xml:space="preserve"> </v>
      </c>
      <c r="G24" s="190" t="str">
        <f t="shared" si="1"/>
        <v xml:space="preserve"> </v>
      </c>
      <c r="H24" s="191" t="str">
        <f t="shared" si="2"/>
        <v xml:space="preserve"> </v>
      </c>
      <c r="I24" s="209"/>
      <c r="K24" s="19" t="str">
        <f t="shared" si="3"/>
        <v xml:space="preserve"> </v>
      </c>
      <c r="L24" s="19" t="e">
        <f>+IF(#REF!=" "," ",IF(#REF!=#REF!,0,IF(#REF!=#REF!,0,1)))</f>
        <v>#REF!</v>
      </c>
    </row>
    <row r="25" spans="2:16" ht="150" x14ac:dyDescent="0.2">
      <c r="B25" s="333"/>
      <c r="C25" s="333"/>
      <c r="D25" s="210" t="s">
        <v>1234</v>
      </c>
      <c r="E25" s="137"/>
      <c r="F25" s="190" t="str">
        <f t="shared" si="0"/>
        <v xml:space="preserve"> </v>
      </c>
      <c r="G25" s="190" t="str">
        <f t="shared" si="1"/>
        <v xml:space="preserve"> </v>
      </c>
      <c r="H25" s="191" t="str">
        <f t="shared" si="2"/>
        <v xml:space="preserve"> </v>
      </c>
      <c r="I25" s="209"/>
      <c r="K25" s="19" t="str">
        <f t="shared" si="3"/>
        <v xml:space="preserve"> </v>
      </c>
      <c r="L25" s="19" t="e">
        <f>+IF(#REF!=" "," ",IF(#REF!=#REF!,0,IF(#REF!=#REF!,0,1)))</f>
        <v>#REF!</v>
      </c>
    </row>
    <row r="26" spans="2:16" ht="50" x14ac:dyDescent="0.2">
      <c r="B26" s="333"/>
      <c r="C26" s="333"/>
      <c r="D26" s="210" t="s">
        <v>1235</v>
      </c>
      <c r="E26" s="137"/>
      <c r="F26" s="190" t="str">
        <f t="shared" si="0"/>
        <v xml:space="preserve"> </v>
      </c>
      <c r="G26" s="190" t="str">
        <f t="shared" si="1"/>
        <v xml:space="preserve"> </v>
      </c>
      <c r="H26" s="191" t="str">
        <f t="shared" si="2"/>
        <v xml:space="preserve"> </v>
      </c>
      <c r="I26" s="209"/>
      <c r="K26" s="19" t="str">
        <f t="shared" si="3"/>
        <v xml:space="preserve"> </v>
      </c>
      <c r="L26" s="19" t="e">
        <f>+IF(#REF!=" "," ",IF(#REF!=#REF!,0,IF(#REF!=#REF!,0,1)))</f>
        <v>#REF!</v>
      </c>
    </row>
    <row r="27" spans="2:16" ht="50" x14ac:dyDescent="0.2">
      <c r="B27" s="333"/>
      <c r="C27" s="333"/>
      <c r="D27" s="210" t="s">
        <v>1236</v>
      </c>
      <c r="E27" s="137"/>
      <c r="F27" s="190" t="str">
        <f t="shared" si="0"/>
        <v xml:space="preserve"> </v>
      </c>
      <c r="G27" s="190" t="str">
        <f t="shared" si="1"/>
        <v xml:space="preserve"> </v>
      </c>
      <c r="H27" s="191" t="str">
        <f t="shared" si="2"/>
        <v xml:space="preserve"> </v>
      </c>
      <c r="I27" s="209"/>
      <c r="K27" s="19" t="str">
        <f t="shared" si="3"/>
        <v xml:space="preserve"> </v>
      </c>
      <c r="L27" s="19" t="e">
        <f>+IF(#REF!=" "," ",IF(#REF!=#REF!,0,IF(#REF!=#REF!,0,1)))</f>
        <v>#REF!</v>
      </c>
    </row>
    <row r="28" spans="2:16" ht="25" x14ac:dyDescent="0.2">
      <c r="B28" s="333"/>
      <c r="C28" s="333"/>
      <c r="D28" s="210" t="s">
        <v>1237</v>
      </c>
      <c r="E28" s="137"/>
      <c r="F28" s="190" t="str">
        <f t="shared" si="0"/>
        <v xml:space="preserve"> </v>
      </c>
      <c r="G28" s="190" t="str">
        <f t="shared" si="1"/>
        <v xml:space="preserve"> </v>
      </c>
      <c r="H28" s="191" t="str">
        <f t="shared" si="2"/>
        <v xml:space="preserve"> </v>
      </c>
      <c r="I28" s="209"/>
      <c r="K28" s="19" t="str">
        <f t="shared" si="3"/>
        <v xml:space="preserve"> </v>
      </c>
      <c r="L28" s="19" t="e">
        <f>+IF(#REF!=" "," ",IF(#REF!=#REF!,0,IF(#REF!=#REF!,0,1)))</f>
        <v>#REF!</v>
      </c>
    </row>
    <row r="29" spans="2:16" ht="37.5" x14ac:dyDescent="0.2">
      <c r="B29" s="333"/>
      <c r="C29" s="333"/>
      <c r="D29" s="210" t="s">
        <v>1238</v>
      </c>
      <c r="E29" s="137"/>
      <c r="F29" s="190" t="str">
        <f t="shared" si="0"/>
        <v xml:space="preserve"> </v>
      </c>
      <c r="G29" s="190" t="str">
        <f t="shared" si="1"/>
        <v xml:space="preserve"> </v>
      </c>
      <c r="H29" s="191" t="str">
        <f t="shared" si="2"/>
        <v xml:space="preserve"> </v>
      </c>
      <c r="I29" s="209"/>
      <c r="K29" s="19" t="str">
        <f t="shared" si="3"/>
        <v xml:space="preserve"> </v>
      </c>
      <c r="L29" s="19" t="e">
        <f>+IF(#REF!=" "," ",IF(#REF!=#REF!,0,IF(#REF!=#REF!,0,1)))</f>
        <v>#REF!</v>
      </c>
    </row>
    <row r="30" spans="2:16" ht="25" x14ac:dyDescent="0.2">
      <c r="B30" s="333"/>
      <c r="C30" s="333"/>
      <c r="D30" s="210" t="s">
        <v>1239</v>
      </c>
      <c r="E30" s="137"/>
      <c r="F30" s="190" t="str">
        <f t="shared" si="0"/>
        <v xml:space="preserve"> </v>
      </c>
      <c r="G30" s="190" t="str">
        <f t="shared" si="1"/>
        <v xml:space="preserve"> </v>
      </c>
      <c r="H30" s="191" t="str">
        <f t="shared" si="2"/>
        <v xml:space="preserve"> </v>
      </c>
      <c r="I30" s="209"/>
      <c r="K30" s="19" t="str">
        <f t="shared" si="3"/>
        <v xml:space="preserve"> </v>
      </c>
      <c r="L30" s="19" t="e">
        <f>+IF(#REF!=" "," ",IF(#REF!=#REF!,0,IF(#REF!=#REF!,0,1)))</f>
        <v>#REF!</v>
      </c>
    </row>
    <row r="31" spans="2:16" ht="25" x14ac:dyDescent="0.2">
      <c r="B31" s="333"/>
      <c r="C31" s="333"/>
      <c r="D31" s="210" t="s">
        <v>1240</v>
      </c>
      <c r="E31" s="137"/>
      <c r="F31" s="190" t="str">
        <f t="shared" si="0"/>
        <v xml:space="preserve"> </v>
      </c>
      <c r="G31" s="190" t="str">
        <f t="shared" si="1"/>
        <v xml:space="preserve"> </v>
      </c>
      <c r="H31" s="191" t="str">
        <f t="shared" si="2"/>
        <v xml:space="preserve"> </v>
      </c>
      <c r="I31" s="209"/>
      <c r="K31" s="19" t="str">
        <f t="shared" si="3"/>
        <v xml:space="preserve"> </v>
      </c>
      <c r="L31" s="19" t="e">
        <f>+IF(#REF!=" "," ",IF(#REF!=#REF!,0,IF(#REF!=#REF!,0,1)))</f>
        <v>#REF!</v>
      </c>
    </row>
    <row r="32" spans="2:16" ht="37.5" x14ac:dyDescent="0.2">
      <c r="B32" s="333"/>
      <c r="C32" s="333"/>
      <c r="D32" s="210" t="s">
        <v>1241</v>
      </c>
      <c r="E32" s="137"/>
      <c r="F32" s="190"/>
      <c r="G32" s="190" t="str">
        <f t="shared" si="1"/>
        <v xml:space="preserve"> </v>
      </c>
      <c r="H32" s="191" t="str">
        <f t="shared" si="2"/>
        <v xml:space="preserve"> </v>
      </c>
      <c r="I32" s="209"/>
      <c r="K32" s="19">
        <f t="shared" si="3"/>
        <v>1</v>
      </c>
      <c r="L32" s="19" t="e">
        <f>+IF(#REF!=" "," ",IF(#REF!=#REF!,0,IF(#REF!=#REF!,0,1)))</f>
        <v>#REF!</v>
      </c>
    </row>
    <row r="33" spans="2:12" ht="37.5" x14ac:dyDescent="0.2">
      <c r="B33" s="333"/>
      <c r="C33" s="333"/>
      <c r="D33" s="211" t="s">
        <v>1242</v>
      </c>
      <c r="E33" s="134"/>
      <c r="F33" s="190" t="str">
        <f t="shared" si="0"/>
        <v xml:space="preserve"> </v>
      </c>
      <c r="G33" s="190" t="str">
        <f t="shared" si="1"/>
        <v xml:space="preserve"> </v>
      </c>
      <c r="H33" s="191" t="str">
        <f t="shared" si="2"/>
        <v xml:space="preserve"> </v>
      </c>
      <c r="I33" s="209"/>
      <c r="K33" s="19" t="str">
        <f t="shared" si="3"/>
        <v xml:space="preserve"> </v>
      </c>
      <c r="L33" s="19" t="e">
        <f>+IF(#REF!=" "," ",IF(#REF!=#REF!,0,IF(#REF!=#REF!,0,1)))</f>
        <v>#REF!</v>
      </c>
    </row>
    <row r="34" spans="2:12" ht="37.5" x14ac:dyDescent="0.2">
      <c r="B34" s="334"/>
      <c r="C34" s="334"/>
      <c r="D34" s="212" t="s">
        <v>1243</v>
      </c>
      <c r="E34" s="137"/>
      <c r="F34" s="190" t="str">
        <f t="shared" si="0"/>
        <v xml:space="preserve"> </v>
      </c>
      <c r="G34" s="190" t="str">
        <f t="shared" si="1"/>
        <v xml:space="preserve"> </v>
      </c>
      <c r="H34" s="191" t="str">
        <f t="shared" si="2"/>
        <v xml:space="preserve"> </v>
      </c>
      <c r="I34" s="209"/>
      <c r="K34" s="19" t="str">
        <f t="shared" si="3"/>
        <v xml:space="preserve"> </v>
      </c>
      <c r="L34" s="19" t="e">
        <f>+IF(#REF!=" "," ",IF(#REF!=#REF!,0,IF(#REF!=#REF!,0,1)))</f>
        <v>#REF!</v>
      </c>
    </row>
    <row r="35" spans="2:12" ht="21" x14ac:dyDescent="0.2">
      <c r="B35" s="199" t="s">
        <v>1244</v>
      </c>
      <c r="C35" s="140"/>
      <c r="D35" s="200"/>
      <c r="E35" s="152"/>
      <c r="F35" s="170"/>
      <c r="G35" s="170"/>
      <c r="H35" s="171"/>
      <c r="I35" s="151"/>
      <c r="K35" s="19">
        <f t="shared" si="3"/>
        <v>1</v>
      </c>
      <c r="L35" s="19" t="e">
        <f>+IF(#REF!=" "," ",IF(#REF!=#REF!,0,IF(#REF!=#REF!,0,1)))</f>
        <v>#REF!</v>
      </c>
    </row>
    <row r="36" spans="2:12" ht="40" x14ac:dyDescent="0.2">
      <c r="B36" s="201" t="s">
        <v>1245</v>
      </c>
      <c r="C36" s="140">
        <v>2</v>
      </c>
      <c r="D36" s="202" t="s">
        <v>1246</v>
      </c>
      <c r="E36" s="152"/>
      <c r="F36" s="170" t="str">
        <f t="shared" si="0"/>
        <v xml:space="preserve"> </v>
      </c>
      <c r="G36" s="170" t="str">
        <f t="shared" ref="G36:G81" si="4">+IF($F36="Nee, geheel niet van toepassing", "Maatregel n.v.t.", " ")</f>
        <v xml:space="preserve"> </v>
      </c>
      <c r="H36" s="171" t="str">
        <f t="shared" si="2"/>
        <v xml:space="preserve"> </v>
      </c>
      <c r="I36" s="151"/>
      <c r="K36" s="19" t="str">
        <f t="shared" si="3"/>
        <v xml:space="preserve"> </v>
      </c>
      <c r="L36" s="19" t="e">
        <f>+IF(#REF!=" "," ",IF(#REF!=#REF!,0,IF(#REF!=#REF!,0,1)))</f>
        <v>#REF!</v>
      </c>
    </row>
    <row r="37" spans="2:12" ht="40" x14ac:dyDescent="0.2">
      <c r="B37" s="201" t="s">
        <v>1247</v>
      </c>
      <c r="C37" s="140">
        <v>3</v>
      </c>
      <c r="D37" s="202" t="s">
        <v>1248</v>
      </c>
      <c r="E37" s="152"/>
      <c r="F37" s="170" t="str">
        <f t="shared" si="0"/>
        <v xml:space="preserve"> </v>
      </c>
      <c r="G37" s="170" t="str">
        <f t="shared" si="4"/>
        <v xml:space="preserve"> </v>
      </c>
      <c r="H37" s="171" t="str">
        <f t="shared" si="2"/>
        <v xml:space="preserve"> </v>
      </c>
      <c r="I37" s="151"/>
      <c r="K37" s="19" t="str">
        <f t="shared" si="3"/>
        <v xml:space="preserve"> </v>
      </c>
      <c r="L37" s="19" t="e">
        <f>+IF(#REF!=" "," ",IF(#REF!=#REF!,0,IF(#REF!=#REF!,0,1)))</f>
        <v>#REF!</v>
      </c>
    </row>
    <row r="38" spans="2:12" ht="40" x14ac:dyDescent="0.2">
      <c r="B38" s="201" t="s">
        <v>1247</v>
      </c>
      <c r="C38" s="140">
        <v>4</v>
      </c>
      <c r="D38" s="202" t="s">
        <v>1249</v>
      </c>
      <c r="E38" s="148"/>
      <c r="F38" s="170" t="str">
        <f t="shared" si="0"/>
        <v xml:space="preserve"> </v>
      </c>
      <c r="G38" s="170" t="str">
        <f t="shared" si="4"/>
        <v xml:space="preserve"> </v>
      </c>
      <c r="H38" s="171" t="str">
        <f t="shared" si="2"/>
        <v xml:space="preserve"> </v>
      </c>
      <c r="I38" s="151"/>
      <c r="K38" s="19" t="str">
        <f t="shared" si="3"/>
        <v xml:space="preserve"> </v>
      </c>
      <c r="L38" s="19" t="e">
        <f>+IF(#REF!=" "," ",IF(#REF!=#REF!,0,IF(#REF!=#REF!,0,1)))</f>
        <v>#REF!</v>
      </c>
    </row>
    <row r="39" spans="2:12" ht="40" x14ac:dyDescent="0.2">
      <c r="B39" s="201" t="s">
        <v>1247</v>
      </c>
      <c r="C39" s="140">
        <v>5</v>
      </c>
      <c r="D39" s="203" t="s">
        <v>1250</v>
      </c>
      <c r="E39" s="148"/>
      <c r="F39" s="170" t="str">
        <f t="shared" si="0"/>
        <v xml:space="preserve"> </v>
      </c>
      <c r="G39" s="170" t="str">
        <f t="shared" si="4"/>
        <v xml:space="preserve"> </v>
      </c>
      <c r="H39" s="171" t="str">
        <f t="shared" si="2"/>
        <v xml:space="preserve"> </v>
      </c>
      <c r="I39" s="151"/>
      <c r="K39" s="19" t="str">
        <f t="shared" si="3"/>
        <v xml:space="preserve"> </v>
      </c>
      <c r="L39" s="19" t="e">
        <f>+IF(#REF!=" "," ",IF(#REF!=#REF!,0,IF(#REF!=#REF!,0,1)))</f>
        <v>#REF!</v>
      </c>
    </row>
    <row r="40" spans="2:12" ht="40" x14ac:dyDescent="0.2">
      <c r="B40" s="201" t="s">
        <v>1247</v>
      </c>
      <c r="C40" s="140">
        <v>6</v>
      </c>
      <c r="D40" s="204" t="s">
        <v>1251</v>
      </c>
      <c r="E40" s="148"/>
      <c r="F40" s="170" t="str">
        <f t="shared" si="0"/>
        <v xml:space="preserve"> </v>
      </c>
      <c r="G40" s="170" t="str">
        <f t="shared" si="4"/>
        <v xml:space="preserve"> </v>
      </c>
      <c r="H40" s="171" t="str">
        <f t="shared" si="2"/>
        <v xml:space="preserve"> </v>
      </c>
      <c r="I40" s="151"/>
      <c r="K40" s="19" t="str">
        <f t="shared" si="3"/>
        <v xml:space="preserve"> </v>
      </c>
      <c r="L40" s="19" t="e">
        <f>+IF(#REF!=" "," ",IF(#REF!=#REF!,0,IF(#REF!=#REF!,0,1)))</f>
        <v>#REF!</v>
      </c>
    </row>
    <row r="41" spans="2:12" ht="40" x14ac:dyDescent="0.2">
      <c r="B41" s="201" t="s">
        <v>1252</v>
      </c>
      <c r="C41" s="140">
        <v>7</v>
      </c>
      <c r="D41" s="204" t="s">
        <v>1253</v>
      </c>
      <c r="E41" s="152"/>
      <c r="F41" s="170" t="str">
        <f t="shared" si="0"/>
        <v xml:space="preserve"> </v>
      </c>
      <c r="G41" s="170" t="str">
        <f t="shared" si="4"/>
        <v xml:space="preserve"> </v>
      </c>
      <c r="H41" s="171" t="str">
        <f t="shared" si="2"/>
        <v xml:space="preserve"> </v>
      </c>
      <c r="I41" s="151"/>
      <c r="K41" s="19" t="str">
        <f t="shared" si="3"/>
        <v xml:space="preserve"> </v>
      </c>
      <c r="L41" s="19" t="e">
        <f>+IF(#REF!=" "," ",IF(#REF!=#REF!,0,IF(#REF!=#REF!,0,1)))</f>
        <v>#REF!</v>
      </c>
    </row>
    <row r="42" spans="2:12" ht="40" x14ac:dyDescent="0.2">
      <c r="B42" s="201" t="s">
        <v>1254</v>
      </c>
      <c r="C42" s="140">
        <v>8</v>
      </c>
      <c r="D42" s="203" t="s">
        <v>1255</v>
      </c>
      <c r="E42" s="152"/>
      <c r="F42" s="170" t="str">
        <f t="shared" si="0"/>
        <v xml:space="preserve"> </v>
      </c>
      <c r="G42" s="170" t="str">
        <f t="shared" si="4"/>
        <v xml:space="preserve"> </v>
      </c>
      <c r="H42" s="171" t="str">
        <f t="shared" si="2"/>
        <v xml:space="preserve"> </v>
      </c>
      <c r="I42" s="151"/>
      <c r="K42" s="19" t="str">
        <f t="shared" si="3"/>
        <v xml:space="preserve"> </v>
      </c>
      <c r="L42" s="19" t="e">
        <f>+IF(#REF!=" "," ",IF(#REF!=#REF!,0,IF(#REF!=#REF!,0,1)))</f>
        <v>#REF!</v>
      </c>
    </row>
    <row r="43" spans="2:12" ht="20" x14ac:dyDescent="0.2">
      <c r="B43" s="201" t="s">
        <v>1256</v>
      </c>
      <c r="C43" s="140">
        <v>9</v>
      </c>
      <c r="D43" s="203" t="s">
        <v>1257</v>
      </c>
      <c r="E43" s="152"/>
      <c r="F43" s="170" t="str">
        <f t="shared" si="0"/>
        <v xml:space="preserve"> </v>
      </c>
      <c r="G43" s="170" t="str">
        <f t="shared" si="4"/>
        <v xml:space="preserve"> </v>
      </c>
      <c r="H43" s="171" t="str">
        <f t="shared" si="2"/>
        <v xml:space="preserve"> </v>
      </c>
      <c r="I43" s="151"/>
      <c r="K43" s="19" t="str">
        <f t="shared" si="3"/>
        <v xml:space="preserve"> </v>
      </c>
      <c r="L43" s="19" t="e">
        <f>+IF(#REF!=" "," ",IF(#REF!=#REF!,0,IF(#REF!=#REF!,0,1)))</f>
        <v>#REF!</v>
      </c>
    </row>
    <row r="44" spans="2:12" ht="21" x14ac:dyDescent="0.2">
      <c r="B44" s="199" t="s">
        <v>1258</v>
      </c>
      <c r="C44" s="140"/>
      <c r="D44" s="198"/>
      <c r="E44" s="152"/>
      <c r="F44" s="170"/>
      <c r="G44" s="170"/>
      <c r="H44" s="171"/>
      <c r="I44" s="151"/>
      <c r="K44" s="19">
        <f t="shared" si="3"/>
        <v>1</v>
      </c>
      <c r="L44" s="19" t="e">
        <f>+IF(#REF!=" "," ",IF(#REF!=#REF!,0,IF(#REF!=#REF!,0,1)))</f>
        <v>#REF!</v>
      </c>
    </row>
    <row r="45" spans="2:12" ht="30" x14ac:dyDescent="0.2">
      <c r="B45" s="205" t="s">
        <v>1259</v>
      </c>
      <c r="C45" s="140">
        <v>10</v>
      </c>
      <c r="D45" s="203" t="s">
        <v>1260</v>
      </c>
      <c r="E45" s="148"/>
      <c r="F45" s="170" t="str">
        <f t="shared" si="0"/>
        <v xml:space="preserve"> </v>
      </c>
      <c r="G45" s="170" t="str">
        <f t="shared" si="4"/>
        <v xml:space="preserve"> </v>
      </c>
      <c r="H45" s="171" t="str">
        <f t="shared" si="2"/>
        <v xml:space="preserve"> </v>
      </c>
      <c r="I45" s="151"/>
      <c r="K45" s="19" t="str">
        <f t="shared" si="3"/>
        <v xml:space="preserve"> </v>
      </c>
      <c r="L45" s="19" t="e">
        <f>+IF(#REF!=" "," ",IF(#REF!=#REF!,0,IF(#REF!=#REF!,0,1)))</f>
        <v>#REF!</v>
      </c>
    </row>
    <row r="46" spans="2:12" ht="21" x14ac:dyDescent="0.2">
      <c r="B46" s="199" t="s">
        <v>1261</v>
      </c>
      <c r="C46" s="140"/>
      <c r="D46" s="206"/>
      <c r="E46" s="152"/>
      <c r="F46" s="170"/>
      <c r="G46" s="170"/>
      <c r="H46" s="171"/>
      <c r="I46" s="151"/>
      <c r="K46" s="19">
        <f t="shared" si="3"/>
        <v>1</v>
      </c>
      <c r="L46" s="19" t="e">
        <f>+IF(#REF!=" "," ",IF(#REF!=#REF!,0,IF(#REF!=#REF!,0,1)))</f>
        <v>#REF!</v>
      </c>
    </row>
    <row r="47" spans="2:12" ht="20" x14ac:dyDescent="0.2">
      <c r="B47" s="205" t="s">
        <v>1262</v>
      </c>
      <c r="C47" s="140">
        <v>11</v>
      </c>
      <c r="D47" s="203" t="s">
        <v>1263</v>
      </c>
      <c r="E47" s="152"/>
      <c r="F47" s="170" t="str">
        <f t="shared" si="0"/>
        <v xml:space="preserve"> </v>
      </c>
      <c r="G47" s="170" t="str">
        <f t="shared" si="4"/>
        <v xml:space="preserve"> </v>
      </c>
      <c r="H47" s="171" t="str">
        <f t="shared" si="2"/>
        <v xml:space="preserve"> </v>
      </c>
      <c r="I47" s="151"/>
      <c r="K47" s="19" t="str">
        <f t="shared" si="3"/>
        <v xml:space="preserve"> </v>
      </c>
      <c r="L47" s="19" t="e">
        <f>+IF(#REF!=" "," ",IF(#REF!=#REF!,0,IF(#REF!=#REF!,0,1)))</f>
        <v>#REF!</v>
      </c>
    </row>
    <row r="48" spans="2:12" ht="31.5" x14ac:dyDescent="0.2">
      <c r="B48" s="199" t="s">
        <v>1264</v>
      </c>
      <c r="C48" s="140"/>
      <c r="D48" s="206"/>
      <c r="E48" s="152"/>
      <c r="F48" s="170"/>
      <c r="G48" s="170"/>
      <c r="H48" s="171"/>
      <c r="I48" s="151"/>
      <c r="K48" s="19">
        <f t="shared" si="3"/>
        <v>1</v>
      </c>
      <c r="L48" s="19" t="e">
        <f>+IF(#REF!=" "," ",IF(#REF!=#REF!,0,IF(#REF!=#REF!,0,1)))</f>
        <v>#REF!</v>
      </c>
    </row>
    <row r="49" spans="2:12" ht="20" x14ac:dyDescent="0.2">
      <c r="B49" s="205" t="s">
        <v>1265</v>
      </c>
      <c r="C49" s="140">
        <v>12</v>
      </c>
      <c r="D49" s="203" t="s">
        <v>1266</v>
      </c>
      <c r="E49" s="152"/>
      <c r="F49" s="170" t="str">
        <f t="shared" si="0"/>
        <v xml:space="preserve"> </v>
      </c>
      <c r="G49" s="170" t="str">
        <f t="shared" si="4"/>
        <v xml:space="preserve"> </v>
      </c>
      <c r="H49" s="171" t="str">
        <f t="shared" si="2"/>
        <v xml:space="preserve"> </v>
      </c>
      <c r="I49" s="151"/>
      <c r="K49" s="19" t="str">
        <f t="shared" si="3"/>
        <v xml:space="preserve"> </v>
      </c>
      <c r="L49" s="19" t="e">
        <f>+IF(#REF!=" "," ",IF(#REF!=#REF!,0,IF(#REF!=#REF!,0,1)))</f>
        <v>#REF!</v>
      </c>
    </row>
    <row r="50" spans="2:12" ht="21" x14ac:dyDescent="0.2">
      <c r="B50" s="199" t="s">
        <v>1267</v>
      </c>
      <c r="C50" s="140"/>
      <c r="D50" s="206"/>
      <c r="E50" s="152"/>
      <c r="F50" s="170"/>
      <c r="G50" s="170"/>
      <c r="H50" s="171"/>
      <c r="I50" s="151"/>
      <c r="K50" s="19">
        <f t="shared" si="3"/>
        <v>1</v>
      </c>
      <c r="L50" s="19" t="e">
        <f>+IF(#REF!=" "," ",IF(#REF!=#REF!,0,IF(#REF!=#REF!,0,1)))</f>
        <v>#REF!</v>
      </c>
    </row>
    <row r="51" spans="2:12" ht="30" x14ac:dyDescent="0.2">
      <c r="B51" s="205" t="s">
        <v>1268</v>
      </c>
      <c r="C51" s="140">
        <v>13</v>
      </c>
      <c r="D51" s="203" t="s">
        <v>1269</v>
      </c>
      <c r="E51" s="152"/>
      <c r="F51" s="170" t="str">
        <f t="shared" si="0"/>
        <v xml:space="preserve"> </v>
      </c>
      <c r="G51" s="170" t="str">
        <f t="shared" si="4"/>
        <v xml:space="preserve"> </v>
      </c>
      <c r="H51" s="171" t="str">
        <f t="shared" si="2"/>
        <v xml:space="preserve"> </v>
      </c>
      <c r="I51" s="151"/>
      <c r="K51" s="19" t="str">
        <f t="shared" si="3"/>
        <v xml:space="preserve"> </v>
      </c>
      <c r="L51" s="19" t="e">
        <f>+IF(#REF!=" "," ",IF(#REF!=#REF!,0,IF(#REF!=#REF!,0,1)))</f>
        <v>#REF!</v>
      </c>
    </row>
    <row r="52" spans="2:12" ht="21" x14ac:dyDescent="0.2">
      <c r="B52" s="199" t="s">
        <v>1270</v>
      </c>
      <c r="C52" s="140"/>
      <c r="D52" s="206"/>
      <c r="E52" s="152"/>
      <c r="F52" s="170"/>
      <c r="G52" s="170"/>
      <c r="H52" s="171"/>
      <c r="I52" s="151"/>
      <c r="K52" s="19">
        <f t="shared" si="3"/>
        <v>1</v>
      </c>
      <c r="L52" s="19" t="e">
        <f>+IF(#REF!=" "," ",IF(#REF!=#REF!,0,IF(#REF!=#REF!,0,1)))</f>
        <v>#REF!</v>
      </c>
    </row>
    <row r="53" spans="2:12" ht="20" x14ac:dyDescent="0.2">
      <c r="B53" s="205" t="s">
        <v>1271</v>
      </c>
      <c r="C53" s="140">
        <v>14</v>
      </c>
      <c r="D53" s="203" t="s">
        <v>1272</v>
      </c>
      <c r="E53" s="152"/>
      <c r="F53" s="170" t="str">
        <f t="shared" si="0"/>
        <v xml:space="preserve"> </v>
      </c>
      <c r="G53" s="170" t="str">
        <f t="shared" si="4"/>
        <v xml:space="preserve"> </v>
      </c>
      <c r="H53" s="171" t="str">
        <f t="shared" si="2"/>
        <v xml:space="preserve"> </v>
      </c>
      <c r="I53" s="151"/>
      <c r="K53" s="19" t="str">
        <f t="shared" si="3"/>
        <v xml:space="preserve"> </v>
      </c>
      <c r="L53" s="19" t="e">
        <f>+IF(#REF!=" "," ",IF(#REF!=#REF!,0,IF(#REF!=#REF!,0,1)))</f>
        <v>#REF!</v>
      </c>
    </row>
    <row r="54" spans="2:12" ht="10.5" x14ac:dyDescent="0.2">
      <c r="B54" s="199" t="s">
        <v>1273</v>
      </c>
      <c r="C54" s="140"/>
      <c r="D54" s="206"/>
      <c r="E54" s="152"/>
      <c r="F54" s="170"/>
      <c r="G54" s="170"/>
      <c r="H54" s="171"/>
      <c r="I54" s="151"/>
      <c r="K54" s="19">
        <f t="shared" si="3"/>
        <v>1</v>
      </c>
      <c r="L54" s="19" t="e">
        <f>+IF(#REF!=" "," ",IF(#REF!=#REF!,0,IF(#REF!=#REF!,0,1)))</f>
        <v>#REF!</v>
      </c>
    </row>
    <row r="55" spans="2:12" ht="20" x14ac:dyDescent="0.2">
      <c r="B55" s="205" t="s">
        <v>1274</v>
      </c>
      <c r="C55" s="140">
        <v>15</v>
      </c>
      <c r="D55" s="203" t="s">
        <v>1275</v>
      </c>
      <c r="E55" s="152"/>
      <c r="F55" s="170" t="str">
        <f t="shared" si="0"/>
        <v xml:space="preserve"> </v>
      </c>
      <c r="G55" s="170" t="str">
        <f t="shared" si="4"/>
        <v xml:space="preserve"> </v>
      </c>
      <c r="H55" s="171" t="str">
        <f t="shared" si="2"/>
        <v xml:space="preserve"> </v>
      </c>
      <c r="I55" s="151"/>
      <c r="K55" s="19" t="str">
        <f t="shared" si="3"/>
        <v xml:space="preserve"> </v>
      </c>
      <c r="L55" s="19" t="e">
        <f>+IF(#REF!=" "," ",IF(#REF!=#REF!,0,IF(#REF!=#REF!,0,1)))</f>
        <v>#REF!</v>
      </c>
    </row>
    <row r="56" spans="2:12" ht="10.5" x14ac:dyDescent="0.2">
      <c r="B56" s="199" t="s">
        <v>1276</v>
      </c>
      <c r="C56" s="140"/>
      <c r="D56" s="206"/>
      <c r="E56" s="148"/>
      <c r="F56" s="170"/>
      <c r="G56" s="170"/>
      <c r="H56" s="171"/>
      <c r="I56" s="151"/>
      <c r="K56" s="19">
        <f t="shared" si="3"/>
        <v>1</v>
      </c>
      <c r="L56" s="19" t="e">
        <f>+IF(#REF!=" "," ",IF(#REF!=#REF!,0,IF(#REF!=#REF!,0,1)))</f>
        <v>#REF!</v>
      </c>
    </row>
    <row r="57" spans="2:12" ht="40" x14ac:dyDescent="0.2">
      <c r="B57" s="205" t="s">
        <v>1277</v>
      </c>
      <c r="C57" s="139">
        <v>16</v>
      </c>
      <c r="D57" s="203" t="s">
        <v>1278</v>
      </c>
      <c r="E57" s="153"/>
      <c r="F57" s="170" t="str">
        <f t="shared" si="0"/>
        <v xml:space="preserve"> </v>
      </c>
      <c r="G57" s="170" t="str">
        <f t="shared" si="4"/>
        <v xml:space="preserve"> </v>
      </c>
      <c r="H57" s="171" t="str">
        <f t="shared" si="2"/>
        <v xml:space="preserve"> </v>
      </c>
      <c r="I57" s="151"/>
      <c r="K57" s="19" t="str">
        <f t="shared" si="3"/>
        <v xml:space="preserve"> </v>
      </c>
      <c r="L57" s="19" t="e">
        <f>+IF(#REF!=" "," ",IF(#REF!=#REF!,0,IF(#REF!=#REF!,0,1)))</f>
        <v>#REF!</v>
      </c>
    </row>
    <row r="58" spans="2:12" ht="10.5" x14ac:dyDescent="0.2">
      <c r="B58" s="199" t="s">
        <v>1279</v>
      </c>
      <c r="C58" s="139"/>
      <c r="D58" s="206"/>
      <c r="E58" s="153"/>
      <c r="F58" s="170"/>
      <c r="G58" s="170"/>
      <c r="H58" s="171"/>
      <c r="I58" s="151"/>
      <c r="K58" s="19">
        <f t="shared" si="3"/>
        <v>1</v>
      </c>
      <c r="L58" s="19" t="e">
        <f>+IF(#REF!=" "," ",IF(#REF!=#REF!,0,IF(#REF!=#REF!,0,1)))</f>
        <v>#REF!</v>
      </c>
    </row>
    <row r="59" spans="2:12" ht="20" x14ac:dyDescent="0.2">
      <c r="B59" s="205" t="s">
        <v>1280</v>
      </c>
      <c r="C59" s="139">
        <v>17</v>
      </c>
      <c r="D59" s="203" t="s">
        <v>1281</v>
      </c>
      <c r="E59" s="153"/>
      <c r="F59" s="170" t="str">
        <f t="shared" si="0"/>
        <v xml:space="preserve"> </v>
      </c>
      <c r="G59" s="170" t="str">
        <f t="shared" si="4"/>
        <v xml:space="preserve"> </v>
      </c>
      <c r="H59" s="171" t="str">
        <f t="shared" si="2"/>
        <v xml:space="preserve"> </v>
      </c>
      <c r="I59" s="151"/>
      <c r="K59" s="19" t="str">
        <f t="shared" si="3"/>
        <v xml:space="preserve"> </v>
      </c>
      <c r="L59" s="19" t="e">
        <f>+IF(#REF!=" "," ",IF(#REF!=#REF!,0,IF(#REF!=#REF!,0,1)))</f>
        <v>#REF!</v>
      </c>
    </row>
    <row r="60" spans="2:12" ht="10.5" x14ac:dyDescent="0.2">
      <c r="B60" s="199" t="s">
        <v>1282</v>
      </c>
      <c r="C60" s="139"/>
      <c r="D60" s="206"/>
      <c r="E60" s="153"/>
      <c r="F60" s="170"/>
      <c r="G60" s="170"/>
      <c r="H60" s="171"/>
      <c r="I60" s="151"/>
      <c r="K60" s="19">
        <f t="shared" si="3"/>
        <v>1</v>
      </c>
      <c r="L60" s="19" t="e">
        <f>+IF(#REF!=" "," ",IF(#REF!=#REF!,0,IF(#REF!=#REF!,0,1)))</f>
        <v>#REF!</v>
      </c>
    </row>
    <row r="61" spans="2:12" ht="30" x14ac:dyDescent="0.2">
      <c r="B61" s="205" t="s">
        <v>1283</v>
      </c>
      <c r="C61" s="140">
        <v>18</v>
      </c>
      <c r="D61" s="203" t="s">
        <v>1284</v>
      </c>
      <c r="E61" s="148"/>
      <c r="F61" s="170" t="str">
        <f t="shared" si="0"/>
        <v xml:space="preserve"> </v>
      </c>
      <c r="G61" s="170" t="str">
        <f t="shared" si="4"/>
        <v xml:space="preserve"> </v>
      </c>
      <c r="H61" s="171" t="str">
        <f t="shared" si="2"/>
        <v xml:space="preserve"> </v>
      </c>
      <c r="I61" s="151"/>
      <c r="K61" s="19" t="str">
        <f t="shared" si="3"/>
        <v xml:space="preserve"> </v>
      </c>
      <c r="L61" s="19" t="e">
        <f>+IF(#REF!=" "," ",IF(#REF!=#REF!,0,IF(#REF!=#REF!,0,1)))</f>
        <v>#REF!</v>
      </c>
    </row>
    <row r="62" spans="2:12" ht="10.5" x14ac:dyDescent="0.2">
      <c r="B62" s="199" t="s">
        <v>1285</v>
      </c>
      <c r="C62" s="139"/>
      <c r="D62" s="139"/>
      <c r="E62" s="153"/>
      <c r="F62" s="170"/>
      <c r="G62" s="170"/>
      <c r="H62" s="171"/>
      <c r="I62" s="151"/>
      <c r="K62" s="19">
        <f t="shared" si="3"/>
        <v>1</v>
      </c>
      <c r="L62" s="19" t="e">
        <f>+IF(#REF!=" "," ",IF(#REF!=#REF!,0,IF(#REF!=#REF!,0,1)))</f>
        <v>#REF!</v>
      </c>
    </row>
    <row r="63" spans="2:12" ht="30" x14ac:dyDescent="0.2">
      <c r="B63" s="205" t="s">
        <v>1286</v>
      </c>
      <c r="C63" s="140">
        <v>19</v>
      </c>
      <c r="D63" s="203" t="s">
        <v>1287</v>
      </c>
      <c r="E63" s="152"/>
      <c r="F63" s="170" t="str">
        <f t="shared" si="0"/>
        <v xml:space="preserve"> </v>
      </c>
      <c r="G63" s="170" t="str">
        <f t="shared" si="4"/>
        <v xml:space="preserve"> </v>
      </c>
      <c r="H63" s="171" t="str">
        <f t="shared" si="2"/>
        <v xml:space="preserve"> </v>
      </c>
      <c r="I63" s="151"/>
      <c r="K63" s="19" t="str">
        <f t="shared" si="3"/>
        <v xml:space="preserve"> </v>
      </c>
      <c r="L63" s="19" t="e">
        <f>+IF(#REF!=" "," ",IF(#REF!=#REF!,0,IF(#REF!=#REF!,0,1)))</f>
        <v>#REF!</v>
      </c>
    </row>
    <row r="64" spans="2:12" ht="10.5" x14ac:dyDescent="0.2">
      <c r="B64" s="199" t="s">
        <v>1288</v>
      </c>
      <c r="C64" s="140"/>
      <c r="D64" s="203"/>
      <c r="E64" s="152"/>
      <c r="F64" s="170"/>
      <c r="G64" s="170"/>
      <c r="H64" s="171"/>
      <c r="I64" s="151"/>
      <c r="K64" s="19">
        <f t="shared" si="3"/>
        <v>1</v>
      </c>
      <c r="L64" s="19" t="e">
        <f>+IF(#REF!=" "," ",IF(#REF!=#REF!,0,IF(#REF!=#REF!,0,1)))</f>
        <v>#REF!</v>
      </c>
    </row>
    <row r="65" spans="2:12" ht="20" x14ac:dyDescent="0.2">
      <c r="B65" s="205" t="s">
        <v>1289</v>
      </c>
      <c r="C65" s="139">
        <v>20</v>
      </c>
      <c r="D65" s="203" t="s">
        <v>1290</v>
      </c>
      <c r="E65" s="153"/>
      <c r="F65" s="170" t="str">
        <f t="shared" si="0"/>
        <v xml:space="preserve"> </v>
      </c>
      <c r="G65" s="170" t="str">
        <f t="shared" si="4"/>
        <v xml:space="preserve"> </v>
      </c>
      <c r="H65" s="171" t="str">
        <f t="shared" si="2"/>
        <v xml:space="preserve"> </v>
      </c>
      <c r="I65" s="151"/>
      <c r="K65" s="19" t="str">
        <f t="shared" si="3"/>
        <v xml:space="preserve"> </v>
      </c>
      <c r="L65" s="19" t="e">
        <f>+IF(#REF!=" "," ",IF(#REF!=#REF!,0,IF(#REF!=#REF!,0,1)))</f>
        <v>#REF!</v>
      </c>
    </row>
    <row r="66" spans="2:12" ht="21" x14ac:dyDescent="0.2">
      <c r="B66" s="199" t="s">
        <v>1291</v>
      </c>
      <c r="C66" s="139"/>
      <c r="D66" s="203"/>
      <c r="E66" s="153"/>
      <c r="F66" s="170"/>
      <c r="G66" s="170"/>
      <c r="H66" s="171"/>
      <c r="I66" s="151"/>
      <c r="K66" s="19">
        <f t="shared" si="3"/>
        <v>1</v>
      </c>
      <c r="L66" s="19" t="e">
        <f>+IF(#REF!=" "," ",IF(#REF!=#REF!,0,IF(#REF!=#REF!,0,1)))</f>
        <v>#REF!</v>
      </c>
    </row>
    <row r="67" spans="2:12" ht="20" x14ac:dyDescent="0.2">
      <c r="B67" s="205" t="s">
        <v>1292</v>
      </c>
      <c r="C67" s="139">
        <v>21</v>
      </c>
      <c r="D67" s="206" t="s">
        <v>1293</v>
      </c>
      <c r="E67" s="154"/>
      <c r="F67" s="170" t="str">
        <f t="shared" si="0"/>
        <v xml:space="preserve"> </v>
      </c>
      <c r="G67" s="170" t="str">
        <f t="shared" si="4"/>
        <v xml:space="preserve"> </v>
      </c>
      <c r="H67" s="171" t="str">
        <f t="shared" si="2"/>
        <v xml:space="preserve"> </v>
      </c>
      <c r="I67" s="151"/>
      <c r="K67" s="19" t="str">
        <f t="shared" si="3"/>
        <v xml:space="preserve"> </v>
      </c>
      <c r="L67" s="19" t="e">
        <f>+IF(#REF!=" "," ",IF(#REF!=#REF!,0,IF(#REF!=#REF!,0,1)))</f>
        <v>#REF!</v>
      </c>
    </row>
    <row r="68" spans="2:12" ht="30" x14ac:dyDescent="0.2">
      <c r="B68" s="205" t="s">
        <v>1292</v>
      </c>
      <c r="C68" s="139">
        <v>22</v>
      </c>
      <c r="D68" s="206" t="s">
        <v>1294</v>
      </c>
      <c r="E68" s="153"/>
      <c r="F68" s="170" t="str">
        <f t="shared" si="0"/>
        <v xml:space="preserve"> </v>
      </c>
      <c r="G68" s="170" t="str">
        <f t="shared" si="4"/>
        <v xml:space="preserve"> </v>
      </c>
      <c r="H68" s="171" t="str">
        <f t="shared" si="2"/>
        <v xml:space="preserve"> </v>
      </c>
      <c r="I68" s="151"/>
      <c r="K68" s="19" t="str">
        <f t="shared" si="3"/>
        <v xml:space="preserve"> </v>
      </c>
      <c r="L68" s="19" t="e">
        <f>+IF(#REF!=" "," ",IF(#REF!=#REF!,0,IF(#REF!=#REF!,0,1)))</f>
        <v>#REF!</v>
      </c>
    </row>
    <row r="69" spans="2:12" ht="20" x14ac:dyDescent="0.2">
      <c r="B69" s="205" t="s">
        <v>1292</v>
      </c>
      <c r="C69" s="139">
        <v>23</v>
      </c>
      <c r="D69" s="206" t="s">
        <v>1295</v>
      </c>
      <c r="E69" s="154"/>
      <c r="F69" s="170" t="str">
        <f t="shared" si="0"/>
        <v xml:space="preserve"> </v>
      </c>
      <c r="G69" s="170" t="str">
        <f t="shared" si="4"/>
        <v xml:space="preserve"> </v>
      </c>
      <c r="H69" s="171" t="str">
        <f t="shared" si="2"/>
        <v xml:space="preserve"> </v>
      </c>
      <c r="I69" s="151"/>
      <c r="K69" s="19" t="str">
        <f t="shared" si="3"/>
        <v xml:space="preserve"> </v>
      </c>
      <c r="L69" s="19" t="e">
        <f>+IF(#REF!=" "," ",IF(#REF!=#REF!,0,IF(#REF!=#REF!,0,1)))</f>
        <v>#REF!</v>
      </c>
    </row>
    <row r="70" spans="2:12" ht="21" x14ac:dyDescent="0.2">
      <c r="B70" s="199" t="s">
        <v>1296</v>
      </c>
      <c r="C70" s="139"/>
      <c r="D70" s="203"/>
      <c r="E70" s="153"/>
      <c r="F70" s="170"/>
      <c r="G70" s="170"/>
      <c r="H70" s="171"/>
      <c r="I70" s="151"/>
      <c r="K70" s="19">
        <f t="shared" si="3"/>
        <v>1</v>
      </c>
      <c r="L70" s="19" t="e">
        <f>+IF(#REF!=" "," ",IF(#REF!=#REF!,0,IF(#REF!=#REF!,0,1)))</f>
        <v>#REF!</v>
      </c>
    </row>
    <row r="71" spans="2:12" ht="30" x14ac:dyDescent="0.2">
      <c r="B71" s="205" t="s">
        <v>1297</v>
      </c>
      <c r="C71" s="139">
        <v>24</v>
      </c>
      <c r="D71" s="206" t="s">
        <v>1298</v>
      </c>
      <c r="E71" s="153"/>
      <c r="F71" s="170" t="str">
        <f t="shared" si="0"/>
        <v xml:space="preserve"> </v>
      </c>
      <c r="G71" s="170" t="str">
        <f t="shared" si="4"/>
        <v xml:space="preserve"> </v>
      </c>
      <c r="H71" s="171" t="str">
        <f t="shared" si="2"/>
        <v xml:space="preserve"> </v>
      </c>
      <c r="I71" s="151"/>
      <c r="K71" s="19" t="str">
        <f t="shared" si="3"/>
        <v xml:space="preserve"> </v>
      </c>
      <c r="L71" s="19" t="e">
        <f>+IF(#REF!=" "," ",IF(#REF!=#REF!,0,IF(#REF!=#REF!,0,1)))</f>
        <v>#REF!</v>
      </c>
    </row>
    <row r="72" spans="2:12" ht="10.5" x14ac:dyDescent="0.2">
      <c r="B72" s="199" t="s">
        <v>1299</v>
      </c>
      <c r="C72" s="139"/>
      <c r="D72" s="206"/>
      <c r="E72" s="153"/>
      <c r="F72" s="170"/>
      <c r="G72" s="170"/>
      <c r="H72" s="171"/>
      <c r="I72" s="151"/>
      <c r="K72" s="19">
        <f t="shared" si="3"/>
        <v>1</v>
      </c>
      <c r="L72" s="19" t="e">
        <f>+IF(#REF!=" "," ",IF(#REF!=#REF!,0,IF(#REF!=#REF!,0,1)))</f>
        <v>#REF!</v>
      </c>
    </row>
    <row r="73" spans="2:12" ht="40" x14ac:dyDescent="0.2">
      <c r="B73" s="205" t="s">
        <v>1300</v>
      </c>
      <c r="C73" s="139">
        <v>25</v>
      </c>
      <c r="D73" s="206" t="s">
        <v>1301</v>
      </c>
      <c r="E73" s="153"/>
      <c r="F73" s="170" t="str">
        <f t="shared" si="0"/>
        <v xml:space="preserve"> </v>
      </c>
      <c r="G73" s="170" t="str">
        <f t="shared" si="4"/>
        <v xml:space="preserve"> </v>
      </c>
      <c r="H73" s="171" t="str">
        <f t="shared" si="2"/>
        <v xml:space="preserve"> </v>
      </c>
      <c r="I73" s="151"/>
      <c r="K73" s="19" t="str">
        <f t="shared" si="3"/>
        <v xml:space="preserve"> </v>
      </c>
      <c r="L73" s="19" t="e">
        <f>+IF(#REF!=" "," ",IF(#REF!=#REF!,0,IF(#REF!=#REF!,0,1)))</f>
        <v>#REF!</v>
      </c>
    </row>
    <row r="74" spans="2:12" ht="10.5" x14ac:dyDescent="0.2">
      <c r="B74" s="199" t="s">
        <v>1302</v>
      </c>
      <c r="C74" s="139"/>
      <c r="D74" s="206"/>
      <c r="E74" s="153"/>
      <c r="F74" s="170"/>
      <c r="G74" s="170"/>
      <c r="H74" s="171"/>
      <c r="I74" s="151"/>
      <c r="K74" s="19">
        <f t="shared" si="3"/>
        <v>1</v>
      </c>
      <c r="L74" s="19" t="e">
        <f>+IF(#REF!=" "," ",IF(#REF!=#REF!,0,IF(#REF!=#REF!,0,1)))</f>
        <v>#REF!</v>
      </c>
    </row>
    <row r="75" spans="2:12" ht="40" x14ac:dyDescent="0.2">
      <c r="B75" s="205" t="s">
        <v>1303</v>
      </c>
      <c r="C75" s="140">
        <v>26</v>
      </c>
      <c r="D75" s="206" t="s">
        <v>1304</v>
      </c>
      <c r="E75" s="152"/>
      <c r="F75" s="170" t="str">
        <f t="shared" si="0"/>
        <v xml:space="preserve"> </v>
      </c>
      <c r="G75" s="170" t="str">
        <f t="shared" si="4"/>
        <v xml:space="preserve"> </v>
      </c>
      <c r="H75" s="171" t="str">
        <f t="shared" si="2"/>
        <v xml:space="preserve"> </v>
      </c>
      <c r="I75" s="151"/>
      <c r="K75" s="19" t="str">
        <f t="shared" si="3"/>
        <v xml:space="preserve"> </v>
      </c>
      <c r="L75" s="19" t="e">
        <f>+IF(#REF!=" "," ",IF(#REF!=#REF!,0,IF(#REF!=#REF!,0,1)))</f>
        <v>#REF!</v>
      </c>
    </row>
    <row r="76" spans="2:12" ht="21" x14ac:dyDescent="0.25">
      <c r="B76" s="207" t="s">
        <v>1305</v>
      </c>
      <c r="C76" s="140"/>
      <c r="D76" s="206"/>
      <c r="E76" s="148"/>
      <c r="F76" s="170"/>
      <c r="G76" s="170"/>
      <c r="H76" s="171"/>
      <c r="I76" s="151"/>
      <c r="K76" s="19">
        <f t="shared" si="3"/>
        <v>1</v>
      </c>
      <c r="L76" s="19" t="e">
        <f>+IF(#REF!=" "," ",IF(#REF!=#REF!,0,IF(#REF!=#REF!,0,1)))</f>
        <v>#REF!</v>
      </c>
    </row>
    <row r="77" spans="2:12" ht="30" x14ac:dyDescent="0.2">
      <c r="B77" s="205" t="s">
        <v>1306</v>
      </c>
      <c r="C77" s="140">
        <v>27</v>
      </c>
      <c r="D77" s="206" t="s">
        <v>1307</v>
      </c>
      <c r="E77" s="152"/>
      <c r="F77" s="170" t="str">
        <f t="shared" si="0"/>
        <v xml:space="preserve"> </v>
      </c>
      <c r="G77" s="170" t="str">
        <f t="shared" si="4"/>
        <v xml:space="preserve"> </v>
      </c>
      <c r="H77" s="171" t="str">
        <f t="shared" si="2"/>
        <v xml:space="preserve"> </v>
      </c>
      <c r="I77" s="151"/>
      <c r="K77" s="19" t="str">
        <f t="shared" si="3"/>
        <v xml:space="preserve"> </v>
      </c>
      <c r="L77" s="19" t="e">
        <f>+IF(#REF!=" "," ",IF(#REF!=#REF!,0,IF(#REF!=#REF!,0,1)))</f>
        <v>#REF!</v>
      </c>
    </row>
    <row r="78" spans="2:12" ht="10.5" x14ac:dyDescent="0.2">
      <c r="B78" s="199" t="s">
        <v>1308</v>
      </c>
      <c r="C78" s="140"/>
      <c r="D78" s="206"/>
      <c r="E78" s="153"/>
      <c r="F78" s="170"/>
      <c r="G78" s="170"/>
      <c r="H78" s="171"/>
      <c r="I78" s="151"/>
      <c r="K78" s="19">
        <f t="shared" si="3"/>
        <v>1</v>
      </c>
      <c r="L78" s="19" t="e">
        <f>+IF(#REF!=" "," ",IF(#REF!=#REF!,0,IF(#REF!=#REF!,0,1)))</f>
        <v>#REF!</v>
      </c>
    </row>
    <row r="79" spans="2:12" ht="30" x14ac:dyDescent="0.2">
      <c r="B79" s="205" t="s">
        <v>1309</v>
      </c>
      <c r="C79" s="139">
        <v>28</v>
      </c>
      <c r="D79" s="206" t="s">
        <v>1310</v>
      </c>
      <c r="E79" s="153"/>
      <c r="F79" s="170" t="str">
        <f t="shared" si="0"/>
        <v xml:space="preserve"> </v>
      </c>
      <c r="G79" s="170" t="str">
        <f t="shared" si="4"/>
        <v xml:space="preserve"> </v>
      </c>
      <c r="H79" s="171" t="str">
        <f t="shared" si="2"/>
        <v xml:space="preserve"> </v>
      </c>
      <c r="I79" s="151"/>
      <c r="K79" s="19" t="str">
        <f t="shared" si="3"/>
        <v xml:space="preserve"> </v>
      </c>
      <c r="L79" s="19" t="e">
        <f>+IF(#REF!=" "," ",IF(#REF!=#REF!,0,IF(#REF!=#REF!,0,1)))</f>
        <v>#REF!</v>
      </c>
    </row>
    <row r="80" spans="2:12" ht="21" x14ac:dyDescent="0.2">
      <c r="B80" s="199" t="s">
        <v>1311</v>
      </c>
      <c r="C80" s="139"/>
      <c r="D80" s="206"/>
      <c r="E80" s="153"/>
      <c r="F80" s="170"/>
      <c r="G80" s="170"/>
      <c r="H80" s="171"/>
      <c r="I80" s="151"/>
      <c r="K80" s="19">
        <f t="shared" si="3"/>
        <v>1</v>
      </c>
      <c r="L80" s="19" t="e">
        <f>+IF(#REF!=" "," ",IF(#REF!=#REF!,0,IF(#REF!=#REF!,0,1)))</f>
        <v>#REF!</v>
      </c>
    </row>
    <row r="81" spans="2:14" ht="40" x14ac:dyDescent="0.2">
      <c r="B81" s="205" t="s">
        <v>1312</v>
      </c>
      <c r="C81" s="140">
        <v>29</v>
      </c>
      <c r="D81" s="206" t="s">
        <v>1313</v>
      </c>
      <c r="E81" s="148"/>
      <c r="F81" s="170" t="str">
        <f t="shared" si="0"/>
        <v xml:space="preserve"> </v>
      </c>
      <c r="G81" s="170" t="str">
        <f t="shared" si="4"/>
        <v xml:space="preserve"> </v>
      </c>
      <c r="H81" s="171" t="str">
        <f t="shared" si="2"/>
        <v xml:space="preserve"> </v>
      </c>
      <c r="I81" s="151"/>
      <c r="K81" s="19" t="str">
        <f t="shared" si="3"/>
        <v xml:space="preserve"> </v>
      </c>
      <c r="L81" s="19" t="e">
        <f>+IF(#REF!=" "," ",IF(#REF!=#REF!,0,IF(#REF!=#REF!,0,1)))</f>
        <v>#REF!</v>
      </c>
    </row>
    <row r="82" spans="2:14" x14ac:dyDescent="0.2">
      <c r="E82" s="24"/>
      <c r="F82" s="17"/>
      <c r="G82" s="17"/>
      <c r="H82" s="17"/>
      <c r="I82" s="24"/>
      <c r="J82" s="17"/>
      <c r="K82" s="17"/>
      <c r="L82" s="17"/>
      <c r="M82" s="17"/>
      <c r="N82" s="17"/>
    </row>
    <row r="83" spans="2:14" hidden="1" x14ac:dyDescent="0.2">
      <c r="E83" s="24"/>
      <c r="F83" s="17"/>
      <c r="G83" s="17"/>
      <c r="H83" s="17"/>
      <c r="I83" s="24"/>
      <c r="J83" s="17"/>
      <c r="K83" s="17"/>
      <c r="L83" s="17"/>
      <c r="M83" s="17"/>
      <c r="N83" s="17"/>
    </row>
    <row r="84" spans="2:14" hidden="1" x14ac:dyDescent="0.2">
      <c r="E84" s="24"/>
      <c r="J84" s="17"/>
      <c r="K84" s="17"/>
      <c r="L84" s="17"/>
      <c r="M84" s="17"/>
      <c r="N84" s="17"/>
    </row>
    <row r="85" spans="2:14" hidden="1" x14ac:dyDescent="0.2">
      <c r="E85" s="24"/>
      <c r="J85" s="17"/>
      <c r="K85" s="17"/>
      <c r="L85" s="17"/>
      <c r="M85" s="17"/>
      <c r="N85" s="17"/>
    </row>
    <row r="86" spans="2:14" hidden="1" x14ac:dyDescent="0.2">
      <c r="E86" s="24"/>
      <c r="J86" s="17"/>
      <c r="K86" s="17"/>
      <c r="L86" s="17"/>
      <c r="M86" s="17"/>
      <c r="N86" s="17"/>
    </row>
    <row r="87" spans="2:14" hidden="1" x14ac:dyDescent="0.2">
      <c r="E87" s="24"/>
      <c r="J87" s="17"/>
      <c r="K87" s="17"/>
      <c r="L87" s="17"/>
      <c r="M87" s="17"/>
      <c r="N87" s="17"/>
    </row>
    <row r="88" spans="2:14" hidden="1" x14ac:dyDescent="0.2">
      <c r="E88" s="24"/>
      <c r="F88" s="17"/>
      <c r="G88" s="17"/>
      <c r="H88" s="17"/>
      <c r="I88" s="24"/>
      <c r="J88" s="17"/>
      <c r="K88" s="17"/>
      <c r="L88" s="17"/>
      <c r="M88" s="17"/>
      <c r="N88" s="17"/>
    </row>
    <row r="89" spans="2:14" hidden="1" x14ac:dyDescent="0.2">
      <c r="E89" s="24"/>
      <c r="F89" s="17"/>
      <c r="G89" s="17"/>
      <c r="H89" s="17"/>
      <c r="I89" s="24"/>
      <c r="J89" s="17"/>
      <c r="K89" s="17"/>
      <c r="L89" s="17"/>
      <c r="M89" s="17"/>
      <c r="N89" s="17"/>
    </row>
    <row r="90" spans="2:14" s="24" customFormat="1" hidden="1" x14ac:dyDescent="0.2">
      <c r="B90" s="18"/>
      <c r="C90" s="18"/>
      <c r="D90" s="18"/>
      <c r="E90" s="18"/>
      <c r="F90" s="18"/>
      <c r="G90" s="18"/>
      <c r="H90" s="18"/>
      <c r="I90" s="18"/>
      <c r="J90" s="18"/>
      <c r="K90" s="18"/>
      <c r="L90" s="18"/>
      <c r="M90" s="18"/>
      <c r="N90" s="18"/>
    </row>
    <row r="91" spans="2:14" s="24" customFormat="1" hidden="1" x14ac:dyDescent="0.2">
      <c r="B91" s="18"/>
      <c r="C91" s="18"/>
      <c r="D91" s="18"/>
      <c r="E91" s="18"/>
      <c r="F91" s="18"/>
      <c r="G91" s="18"/>
      <c r="H91" s="18"/>
      <c r="I91" s="18"/>
      <c r="J91" s="18"/>
      <c r="K91" s="18"/>
      <c r="L91" s="18"/>
      <c r="M91" s="18"/>
      <c r="N91" s="18"/>
    </row>
    <row r="92" spans="2:14" s="24" customFormat="1" hidden="1" x14ac:dyDescent="0.2">
      <c r="B92" s="18"/>
      <c r="C92" s="18"/>
      <c r="D92" s="18"/>
      <c r="E92" s="18"/>
      <c r="F92" s="18"/>
      <c r="G92" s="18"/>
      <c r="H92" s="18"/>
      <c r="I92" s="18"/>
      <c r="J92" s="18"/>
      <c r="K92" s="18"/>
      <c r="L92" s="18"/>
      <c r="M92" s="18"/>
      <c r="N92" s="18"/>
    </row>
    <row r="93" spans="2:14" s="24" customFormat="1" hidden="1" x14ac:dyDescent="0.2">
      <c r="B93" s="18"/>
      <c r="C93" s="18"/>
      <c r="D93" s="18"/>
      <c r="E93" s="18"/>
      <c r="F93" s="18"/>
      <c r="G93" s="18"/>
      <c r="H93" s="18"/>
      <c r="I93" s="18"/>
      <c r="J93" s="18"/>
      <c r="K93" s="18"/>
      <c r="L93" s="18"/>
      <c r="M93" s="18"/>
      <c r="N93" s="18"/>
    </row>
    <row r="94" spans="2:14" s="24" customFormat="1" hidden="1" x14ac:dyDescent="0.2">
      <c r="B94" s="18"/>
      <c r="C94" s="18"/>
      <c r="D94" s="18"/>
      <c r="E94" s="18"/>
      <c r="F94" s="18"/>
      <c r="G94" s="18"/>
      <c r="H94" s="18"/>
      <c r="I94" s="18"/>
      <c r="J94" s="18"/>
      <c r="K94" s="18"/>
      <c r="L94" s="18"/>
      <c r="M94" s="18"/>
      <c r="N94" s="18"/>
    </row>
    <row r="95" spans="2:14" s="24" customFormat="1" hidden="1" x14ac:dyDescent="0.2">
      <c r="B95" s="18"/>
      <c r="C95" s="18"/>
      <c r="D95" s="18"/>
      <c r="E95" s="18"/>
      <c r="F95" s="18"/>
      <c r="G95" s="18"/>
      <c r="H95" s="18"/>
      <c r="I95" s="18"/>
      <c r="J95" s="18"/>
      <c r="K95" s="18"/>
      <c r="L95" s="18"/>
      <c r="M95" s="18"/>
      <c r="N95" s="18"/>
    </row>
    <row r="96" spans="2:14" s="24" customFormat="1" hidden="1" x14ac:dyDescent="0.2">
      <c r="B96" s="18"/>
      <c r="C96" s="18"/>
      <c r="D96" s="18"/>
      <c r="E96" s="18"/>
      <c r="F96" s="18"/>
      <c r="G96" s="18"/>
      <c r="H96" s="18"/>
      <c r="I96" s="18"/>
      <c r="J96" s="18"/>
      <c r="K96" s="18"/>
      <c r="L96" s="18"/>
      <c r="M96" s="18"/>
      <c r="N96" s="18"/>
    </row>
    <row r="97" spans="2:14" s="24" customFormat="1" hidden="1" x14ac:dyDescent="0.2">
      <c r="B97" s="18"/>
      <c r="C97" s="18"/>
      <c r="D97" s="18"/>
      <c r="E97" s="18"/>
      <c r="F97" s="18"/>
      <c r="G97" s="18"/>
      <c r="H97" s="18"/>
      <c r="I97" s="18"/>
      <c r="J97" s="18"/>
      <c r="K97" s="18"/>
      <c r="L97" s="18"/>
      <c r="M97" s="18"/>
      <c r="N97" s="18"/>
    </row>
    <row r="98" spans="2:14" s="24" customFormat="1" hidden="1" x14ac:dyDescent="0.2">
      <c r="B98" s="18"/>
      <c r="C98" s="18"/>
      <c r="D98" s="18"/>
      <c r="E98" s="18"/>
      <c r="F98" s="18"/>
      <c r="G98" s="18"/>
      <c r="H98" s="18"/>
      <c r="I98" s="18"/>
      <c r="J98" s="18"/>
      <c r="K98" s="18"/>
      <c r="L98" s="18"/>
      <c r="M98" s="18"/>
      <c r="N98" s="18"/>
    </row>
    <row r="99" spans="2:14" s="24" customFormat="1" hidden="1" x14ac:dyDescent="0.2">
      <c r="B99" s="18"/>
      <c r="C99" s="18"/>
      <c r="D99" s="18"/>
      <c r="E99" s="18"/>
      <c r="F99" s="18"/>
      <c r="G99" s="18"/>
      <c r="H99" s="18"/>
      <c r="I99" s="18"/>
      <c r="J99" s="18"/>
      <c r="K99" s="18"/>
      <c r="L99" s="18"/>
      <c r="M99" s="18"/>
      <c r="N99" s="18"/>
    </row>
    <row r="100" spans="2:14" s="24" customFormat="1" hidden="1" x14ac:dyDescent="0.2">
      <c r="B100" s="18"/>
      <c r="C100" s="18"/>
      <c r="D100" s="18"/>
      <c r="E100" s="18"/>
      <c r="F100" s="18"/>
      <c r="G100" s="18"/>
      <c r="H100" s="18"/>
      <c r="I100" s="18"/>
      <c r="J100" s="18"/>
      <c r="K100" s="18"/>
      <c r="L100" s="18"/>
      <c r="M100" s="18"/>
      <c r="N100" s="18"/>
    </row>
    <row r="101" spans="2:14" s="24" customFormat="1" hidden="1" x14ac:dyDescent="0.2">
      <c r="B101" s="18"/>
      <c r="C101" s="18"/>
      <c r="D101" s="18"/>
      <c r="E101" s="18"/>
      <c r="F101" s="18"/>
      <c r="G101" s="18"/>
      <c r="H101" s="18"/>
      <c r="I101" s="18"/>
      <c r="J101" s="18"/>
      <c r="K101" s="18"/>
      <c r="L101" s="18"/>
      <c r="M101" s="18"/>
      <c r="N101" s="18"/>
    </row>
    <row r="102" spans="2:14" s="24" customFormat="1" hidden="1" x14ac:dyDescent="0.2">
      <c r="B102" s="18"/>
      <c r="C102" s="18"/>
      <c r="D102" s="18"/>
      <c r="E102" s="18"/>
      <c r="F102" s="18"/>
      <c r="G102" s="18"/>
      <c r="H102" s="18"/>
      <c r="I102" s="18"/>
      <c r="J102" s="18"/>
      <c r="K102" s="18"/>
      <c r="L102" s="18"/>
      <c r="M102" s="18"/>
      <c r="N102" s="18"/>
    </row>
    <row r="103" spans="2:14" s="24" customFormat="1" hidden="1" x14ac:dyDescent="0.2">
      <c r="B103" s="18"/>
      <c r="C103" s="18"/>
      <c r="D103" s="18"/>
      <c r="E103" s="18"/>
      <c r="F103" s="18"/>
      <c r="G103" s="18"/>
      <c r="H103" s="18"/>
      <c r="I103" s="18"/>
      <c r="J103" s="18"/>
      <c r="K103" s="18"/>
      <c r="L103" s="18"/>
      <c r="M103" s="18"/>
      <c r="N103" s="18"/>
    </row>
    <row r="104" spans="2:14" s="24" customFormat="1" hidden="1" x14ac:dyDescent="0.2">
      <c r="B104" s="18"/>
      <c r="C104" s="18"/>
      <c r="D104" s="18"/>
      <c r="E104" s="18"/>
      <c r="F104" s="18"/>
      <c r="G104" s="18"/>
      <c r="H104" s="18"/>
      <c r="I104" s="18"/>
      <c r="J104" s="18"/>
      <c r="K104" s="18"/>
      <c r="L104" s="18"/>
      <c r="M104" s="18"/>
      <c r="N104" s="18"/>
    </row>
    <row r="105" spans="2:14" s="24" customFormat="1" hidden="1" x14ac:dyDescent="0.2">
      <c r="B105" s="18"/>
      <c r="C105" s="18"/>
      <c r="D105" s="18"/>
      <c r="E105" s="18"/>
      <c r="F105" s="18"/>
      <c r="G105" s="18"/>
      <c r="H105" s="18"/>
      <c r="I105" s="18"/>
      <c r="J105" s="18"/>
      <c r="K105" s="18"/>
      <c r="L105" s="18"/>
      <c r="M105" s="18"/>
      <c r="N105" s="18"/>
    </row>
    <row r="106" spans="2:14" s="24" customFormat="1" hidden="1" x14ac:dyDescent="0.2">
      <c r="B106" s="18"/>
      <c r="C106" s="18"/>
      <c r="D106" s="18"/>
      <c r="E106" s="18"/>
      <c r="F106" s="18"/>
      <c r="G106" s="18"/>
      <c r="H106" s="18"/>
      <c r="I106" s="18"/>
      <c r="J106" s="18"/>
      <c r="K106" s="18"/>
      <c r="L106" s="18"/>
      <c r="M106" s="18"/>
      <c r="N106" s="18"/>
    </row>
    <row r="107" spans="2:14" s="24" customFormat="1" hidden="1" x14ac:dyDescent="0.2">
      <c r="B107" s="18"/>
      <c r="C107" s="18"/>
      <c r="D107" s="18"/>
      <c r="E107" s="18"/>
      <c r="F107" s="18"/>
      <c r="G107" s="18"/>
      <c r="H107" s="18"/>
      <c r="I107" s="18"/>
      <c r="J107" s="18"/>
      <c r="K107" s="18"/>
      <c r="L107" s="18"/>
      <c r="M107" s="18"/>
      <c r="N107" s="18"/>
    </row>
    <row r="108" spans="2:14" s="24" customFormat="1" hidden="1" x14ac:dyDescent="0.2">
      <c r="B108" s="18"/>
      <c r="C108" s="18"/>
      <c r="D108" s="18"/>
      <c r="E108" s="18"/>
      <c r="F108" s="18"/>
      <c r="G108" s="18"/>
      <c r="H108" s="18"/>
      <c r="I108" s="18"/>
      <c r="J108" s="18"/>
      <c r="K108" s="18"/>
      <c r="L108" s="18"/>
      <c r="M108" s="18"/>
      <c r="N108" s="18"/>
    </row>
    <row r="109" spans="2:14" s="24" customFormat="1" hidden="1" x14ac:dyDescent="0.2">
      <c r="B109" s="18"/>
      <c r="C109" s="18"/>
      <c r="D109" s="18"/>
      <c r="E109" s="18"/>
      <c r="F109" s="18"/>
      <c r="G109" s="18"/>
      <c r="H109" s="18"/>
      <c r="I109" s="18"/>
      <c r="J109" s="18"/>
      <c r="K109" s="18"/>
      <c r="L109" s="18"/>
      <c r="M109" s="18"/>
      <c r="N109" s="18"/>
    </row>
    <row r="110" spans="2:14" s="24" customFormat="1" hidden="1" x14ac:dyDescent="0.2">
      <c r="B110" s="18"/>
      <c r="C110" s="18"/>
      <c r="D110" s="18"/>
      <c r="E110" s="18"/>
      <c r="F110" s="18"/>
      <c r="G110" s="18"/>
      <c r="H110" s="18"/>
      <c r="I110" s="18"/>
      <c r="J110" s="18"/>
      <c r="K110" s="18"/>
      <c r="L110" s="18"/>
      <c r="M110" s="18"/>
      <c r="N110" s="18"/>
    </row>
    <row r="111" spans="2:14" s="24" customFormat="1" hidden="1" x14ac:dyDescent="0.2">
      <c r="B111" s="18"/>
      <c r="C111" s="18"/>
      <c r="D111" s="18"/>
      <c r="E111" s="18"/>
      <c r="F111" s="18"/>
      <c r="G111" s="18"/>
      <c r="H111" s="18"/>
      <c r="I111" s="18"/>
      <c r="J111" s="18"/>
      <c r="K111" s="18"/>
      <c r="L111" s="18"/>
      <c r="M111" s="18"/>
      <c r="N111" s="18"/>
    </row>
    <row r="112" spans="2:14" s="24" customFormat="1" hidden="1" x14ac:dyDescent="0.2">
      <c r="B112" s="18"/>
      <c r="C112" s="18"/>
      <c r="D112" s="18"/>
      <c r="E112" s="18"/>
      <c r="F112" s="18"/>
      <c r="G112" s="18"/>
      <c r="H112" s="18"/>
      <c r="I112" s="18"/>
      <c r="J112" s="18"/>
      <c r="K112" s="18"/>
      <c r="L112" s="18"/>
      <c r="M112" s="18"/>
      <c r="N112" s="18"/>
    </row>
    <row r="113" spans="2:14" s="24" customFormat="1" hidden="1" x14ac:dyDescent="0.2">
      <c r="B113" s="18"/>
      <c r="C113" s="18"/>
      <c r="D113" s="18"/>
      <c r="E113" s="18"/>
      <c r="F113" s="18"/>
      <c r="G113" s="18"/>
      <c r="H113" s="18"/>
      <c r="I113" s="18"/>
      <c r="J113" s="18"/>
      <c r="K113" s="18"/>
      <c r="L113" s="18"/>
      <c r="M113" s="18"/>
      <c r="N113" s="18"/>
    </row>
    <row r="114" spans="2:14" s="24" customFormat="1" hidden="1" x14ac:dyDescent="0.2">
      <c r="B114" s="18"/>
      <c r="C114" s="18"/>
      <c r="D114" s="18"/>
      <c r="E114" s="18"/>
      <c r="F114" s="18"/>
      <c r="G114" s="18"/>
      <c r="H114" s="18"/>
      <c r="I114" s="18"/>
      <c r="J114" s="18"/>
      <c r="K114" s="18"/>
      <c r="L114" s="18"/>
      <c r="M114" s="18"/>
      <c r="N114" s="18"/>
    </row>
    <row r="115" spans="2:14" s="24" customFormat="1" hidden="1" x14ac:dyDescent="0.2">
      <c r="B115" s="18"/>
      <c r="C115" s="18"/>
      <c r="D115" s="18"/>
      <c r="E115" s="18"/>
      <c r="F115" s="18"/>
      <c r="G115" s="18"/>
      <c r="H115" s="18"/>
      <c r="I115" s="18"/>
      <c r="J115" s="18"/>
      <c r="K115" s="18"/>
      <c r="L115" s="18"/>
      <c r="M115" s="18"/>
      <c r="N115" s="18"/>
    </row>
    <row r="116" spans="2:14" s="24" customFormat="1" hidden="1" x14ac:dyDescent="0.2">
      <c r="B116" s="18"/>
      <c r="C116" s="18"/>
      <c r="D116" s="18"/>
      <c r="E116" s="18"/>
      <c r="F116" s="18"/>
      <c r="G116" s="18"/>
      <c r="H116" s="18"/>
      <c r="I116" s="18"/>
      <c r="J116" s="18"/>
      <c r="K116" s="18"/>
      <c r="L116" s="18"/>
      <c r="M116" s="18"/>
      <c r="N116" s="18"/>
    </row>
    <row r="117" spans="2:14" s="24" customFormat="1" hidden="1" x14ac:dyDescent="0.2">
      <c r="B117" s="18"/>
      <c r="C117" s="18"/>
      <c r="D117" s="18"/>
      <c r="E117" s="18"/>
      <c r="F117" s="18"/>
      <c r="G117" s="18"/>
      <c r="H117" s="18"/>
      <c r="I117" s="18"/>
      <c r="J117" s="18"/>
      <c r="K117" s="18"/>
      <c r="L117" s="18"/>
      <c r="M117" s="18"/>
      <c r="N117" s="18"/>
    </row>
    <row r="118" spans="2:14" s="24" customFormat="1" hidden="1" x14ac:dyDescent="0.2">
      <c r="B118" s="18"/>
      <c r="C118" s="18"/>
      <c r="D118" s="18"/>
      <c r="E118" s="18"/>
      <c r="F118" s="18"/>
      <c r="G118" s="18"/>
      <c r="H118" s="18"/>
      <c r="I118" s="18"/>
      <c r="J118" s="18"/>
      <c r="K118" s="18"/>
      <c r="L118" s="18"/>
      <c r="M118" s="18"/>
      <c r="N118" s="18"/>
    </row>
    <row r="119" spans="2:14" s="24" customFormat="1" hidden="1" x14ac:dyDescent="0.2">
      <c r="B119" s="18"/>
      <c r="C119" s="18"/>
      <c r="D119" s="18"/>
      <c r="E119" s="18"/>
      <c r="F119" s="18"/>
      <c r="G119" s="18"/>
      <c r="H119" s="18"/>
      <c r="I119" s="18"/>
      <c r="J119" s="18"/>
      <c r="K119" s="18"/>
      <c r="L119" s="18"/>
      <c r="M119" s="18"/>
      <c r="N119" s="18"/>
    </row>
    <row r="120" spans="2:14" s="24" customFormat="1" hidden="1" x14ac:dyDescent="0.2">
      <c r="B120" s="18"/>
      <c r="C120" s="18"/>
      <c r="D120" s="18"/>
      <c r="E120" s="18"/>
      <c r="F120" s="18"/>
      <c r="G120" s="18"/>
      <c r="H120" s="18"/>
      <c r="I120" s="18"/>
      <c r="J120" s="18"/>
      <c r="K120" s="18"/>
      <c r="L120" s="18"/>
      <c r="M120" s="18"/>
      <c r="N120" s="18"/>
    </row>
    <row r="121" spans="2:14" s="24" customFormat="1" hidden="1" x14ac:dyDescent="0.2">
      <c r="B121" s="18"/>
      <c r="C121" s="18"/>
      <c r="D121" s="18"/>
      <c r="E121" s="18"/>
      <c r="F121" s="18"/>
      <c r="G121" s="18"/>
      <c r="H121" s="18"/>
      <c r="I121" s="18"/>
      <c r="J121" s="18"/>
      <c r="K121" s="18"/>
      <c r="L121" s="18"/>
      <c r="M121" s="18"/>
      <c r="N121" s="18"/>
    </row>
    <row r="122" spans="2:14" s="24" customFormat="1" hidden="1" x14ac:dyDescent="0.2">
      <c r="B122" s="18"/>
      <c r="C122" s="18"/>
      <c r="D122" s="18"/>
      <c r="E122" s="18"/>
      <c r="F122" s="18"/>
      <c r="G122" s="18"/>
      <c r="H122" s="18"/>
      <c r="I122" s="18"/>
      <c r="J122" s="18"/>
      <c r="K122" s="18"/>
      <c r="L122" s="18"/>
      <c r="M122" s="18"/>
      <c r="N122" s="18"/>
    </row>
    <row r="123" spans="2:14" s="24" customFormat="1" hidden="1" x14ac:dyDescent="0.2">
      <c r="B123" s="18"/>
      <c r="C123" s="18"/>
      <c r="D123" s="18"/>
      <c r="E123" s="18"/>
      <c r="F123" s="18"/>
      <c r="G123" s="18"/>
      <c r="H123" s="18"/>
      <c r="I123" s="18"/>
      <c r="J123" s="18"/>
      <c r="K123" s="18"/>
      <c r="L123" s="18"/>
      <c r="M123" s="18"/>
      <c r="N123" s="18"/>
    </row>
    <row r="124" spans="2:14" s="24" customFormat="1" hidden="1" x14ac:dyDescent="0.2">
      <c r="B124" s="18"/>
      <c r="C124" s="18"/>
      <c r="D124" s="18"/>
      <c r="E124" s="18"/>
      <c r="F124" s="18"/>
      <c r="G124" s="18"/>
      <c r="H124" s="18"/>
      <c r="I124" s="18"/>
      <c r="J124" s="18"/>
      <c r="K124" s="18"/>
      <c r="L124" s="18"/>
      <c r="M124" s="18"/>
      <c r="N124" s="18"/>
    </row>
    <row r="125" spans="2:14" s="24" customFormat="1" hidden="1" x14ac:dyDescent="0.2">
      <c r="B125" s="18"/>
      <c r="C125" s="18"/>
      <c r="D125" s="18"/>
      <c r="E125" s="18"/>
      <c r="F125" s="18"/>
      <c r="G125" s="18"/>
      <c r="H125" s="18"/>
      <c r="I125" s="18"/>
      <c r="J125" s="18"/>
      <c r="K125" s="18"/>
      <c r="L125" s="18"/>
      <c r="M125" s="18"/>
      <c r="N125" s="18"/>
    </row>
    <row r="126" spans="2:14" s="24" customFormat="1" hidden="1" x14ac:dyDescent="0.2">
      <c r="B126" s="18"/>
      <c r="C126" s="18"/>
      <c r="D126" s="18"/>
      <c r="E126" s="18"/>
      <c r="F126" s="18"/>
      <c r="G126" s="18"/>
      <c r="H126" s="18"/>
      <c r="I126" s="18"/>
      <c r="J126" s="18"/>
      <c r="K126" s="18"/>
      <c r="L126" s="18"/>
      <c r="M126" s="18"/>
      <c r="N126" s="18"/>
    </row>
    <row r="127" spans="2:14" s="24" customFormat="1" hidden="1" x14ac:dyDescent="0.2">
      <c r="B127" s="18"/>
      <c r="C127" s="18"/>
      <c r="D127" s="18"/>
      <c r="E127" s="18"/>
      <c r="F127" s="18"/>
      <c r="G127" s="18"/>
      <c r="H127" s="18"/>
      <c r="I127" s="18"/>
      <c r="J127" s="18"/>
      <c r="K127" s="18"/>
      <c r="L127" s="18"/>
      <c r="M127" s="18"/>
      <c r="N127" s="18"/>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E159" s="18"/>
      <c r="F159" s="18"/>
      <c r="G159" s="18"/>
      <c r="H159" s="18"/>
      <c r="I159" s="18"/>
      <c r="J159" s="18"/>
      <c r="K159" s="18"/>
      <c r="L159" s="18"/>
      <c r="M159" s="18"/>
      <c r="N159" s="18"/>
    </row>
    <row r="160" spans="2:14" hidden="1" x14ac:dyDescent="0.2"/>
    <row r="161" hidden="1" x14ac:dyDescent="0.2"/>
    <row r="162" hidden="1" x14ac:dyDescent="0.2"/>
    <row r="163" hidden="1" x14ac:dyDescent="0.2"/>
  </sheetData>
  <sheetProtection sheet="1" objects="1" scenarios="1"/>
  <mergeCells count="2">
    <mergeCell ref="B21:B34"/>
    <mergeCell ref="C21:C34"/>
  </mergeCells>
  <phoneticPr fontId="0" type="noConversion"/>
  <conditionalFormatting sqref="G4:G5">
    <cfRule type="cellIs" dxfId="181" priority="1" stopIfTrue="1" operator="equal">
      <formula>"Ga naar het volgende tabblad"</formula>
    </cfRule>
  </conditionalFormatting>
  <conditionalFormatting sqref="F4:F5 F8">
    <cfRule type="cellIs" dxfId="180" priority="2" stopIfTrue="1" operator="equal">
      <formula>#REF!</formula>
    </cfRule>
    <cfRule type="cellIs" dxfId="179" priority="3" stopIfTrue="1" operator="equal">
      <formula>#REF!</formula>
    </cfRule>
    <cfRule type="cellIs" dxfId="178" priority="4" stopIfTrue="1" operator="equal">
      <formula>#REF!</formula>
    </cfRule>
  </conditionalFormatting>
  <conditionalFormatting sqref="G8">
    <cfRule type="cellIs" dxfId="177" priority="5" stopIfTrue="1" operator="equal">
      <formula>"Ga naar het volgende tabblad"</formula>
    </cfRule>
  </conditionalFormatting>
  <conditionalFormatting sqref="G7">
    <cfRule type="cellIs" dxfId="176" priority="6" stopIfTrue="1" operator="equal">
      <formula>"Nee. Ga door naar het volgende tabblad."</formula>
    </cfRule>
  </conditionalFormatting>
  <conditionalFormatting sqref="G20:G81">
    <cfRule type="cellIs" dxfId="175" priority="7" stopIfTrue="1" operator="equal">
      <formula>"Maatregel n.v.t."</formula>
    </cfRule>
  </conditionalFormatting>
  <conditionalFormatting sqref="F20:F81">
    <cfRule type="cellIs" dxfId="174" priority="8" stopIfTrue="1" operator="equal">
      <formula>$F$14</formula>
    </cfRule>
    <cfRule type="cellIs" dxfId="173" priority="9" stopIfTrue="1" operator="equal">
      <formula>$F$13</formula>
    </cfRule>
  </conditionalFormatting>
  <conditionalFormatting sqref="D8">
    <cfRule type="cellIs" dxfId="172" priority="13" stopIfTrue="1" operator="equal">
      <formula>"Nee. Ga door naar het volgende tabblad."</formula>
    </cfRule>
    <cfRule type="cellIs" dxfId="171" priority="14" stopIfTrue="1" operator="equal">
      <formula>$F$18</formula>
    </cfRule>
  </conditionalFormatting>
  <dataValidations count="2">
    <dataValidation type="list" allowBlank="1" showInputMessage="1" showErrorMessage="1" sqref="D8">
      <formula1>$F$16:$F$18</formula1>
    </dataValidation>
    <dataValidation type="list" allowBlank="1" showInputMessage="1" showErrorMessage="1" sqref="F20:F81">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P258"/>
  <sheetViews>
    <sheetView showGridLines="0" showRowColHeaders="0" zoomScaleNormal="100" workbookViewId="0">
      <pane xSplit="1" ySplit="10" topLeftCell="B11" activePane="bottomRight" state="frozen"/>
      <selection activeCell="F32" sqref="F32"/>
      <selection pane="topRight" activeCell="F32" sqref="F32"/>
      <selection pane="bottomLeft" activeCell="F32" sqref="F32"/>
      <selection pane="bottomRight"/>
    </sheetView>
  </sheetViews>
  <sheetFormatPr defaultColWidth="0" defaultRowHeight="10" zeroHeight="1" x14ac:dyDescent="0.2"/>
  <cols>
    <col min="1" max="1" width="2.69921875" style="17" customWidth="1"/>
    <col min="2" max="2" width="25.69921875" style="17" customWidth="1"/>
    <col min="3" max="3" width="20.69921875" style="17" customWidth="1"/>
    <col min="4" max="4" width="62.69921875" style="17" customWidth="1"/>
    <col min="5" max="5" width="2.69921875" style="18" customWidth="1"/>
    <col min="6" max="7" width="40.69921875" style="19" customWidth="1"/>
    <col min="8" max="8" width="73.69921875" style="19" customWidth="1"/>
    <col min="9" max="9" width="2.69921875" style="18" customWidth="1"/>
    <col min="10" max="10" width="14.59765625" style="19" hidden="1" customWidth="1"/>
    <col min="11" max="14" width="12" style="19" hidden="1" customWidth="1"/>
    <col min="15" max="16" width="0" style="17" hidden="1" customWidth="1"/>
    <col min="17" max="16384" width="9.09765625" style="17" hidden="1"/>
  </cols>
  <sheetData>
    <row r="1" spans="2:16" ht="11.15" customHeight="1" x14ac:dyDescent="0.2"/>
    <row r="2" spans="2:16" ht="25" customHeight="1" x14ac:dyDescent="0.5">
      <c r="B2" s="186" t="s">
        <v>1107</v>
      </c>
      <c r="C2" s="94"/>
      <c r="D2" s="179"/>
      <c r="F2" s="192"/>
      <c r="G2" s="193"/>
      <c r="H2" s="194"/>
    </row>
    <row r="3" spans="2:16" ht="11.15" customHeight="1" x14ac:dyDescent="0.5">
      <c r="B3" s="129"/>
      <c r="C3" s="49"/>
      <c r="D3" s="130"/>
      <c r="E3" s="146"/>
      <c r="F3" s="27"/>
      <c r="G3" s="18"/>
      <c r="H3" s="147"/>
    </row>
    <row r="4" spans="2:16" ht="11.15" customHeight="1" x14ac:dyDescent="0.25">
      <c r="B4" s="126" t="s">
        <v>1093</v>
      </c>
      <c r="C4" s="293" t="str">
        <f>+Afgas_afvalwaterbeh!C4</f>
        <v/>
      </c>
      <c r="D4" s="128"/>
      <c r="E4" s="22"/>
      <c r="F4" s="195"/>
      <c r="G4" s="23"/>
      <c r="H4" s="21"/>
    </row>
    <row r="5" spans="2:16" ht="11.15" customHeight="1" x14ac:dyDescent="0.25">
      <c r="B5" s="126" t="s">
        <v>1091</v>
      </c>
      <c r="C5" s="293" t="str">
        <f>+Afgas_afvalwaterbeh!C5</f>
        <v/>
      </c>
      <c r="D5" s="128"/>
      <c r="E5" s="22"/>
      <c r="F5" s="195"/>
      <c r="G5" s="23"/>
      <c r="H5" s="21"/>
    </row>
    <row r="6" spans="2:16" ht="11.15" customHeight="1" x14ac:dyDescent="0.2">
      <c r="B6" s="129"/>
      <c r="C6" s="49"/>
      <c r="D6" s="130"/>
      <c r="E6" s="22"/>
      <c r="F6" s="195"/>
      <c r="G6" s="196"/>
      <c r="H6" s="21"/>
    </row>
    <row r="7" spans="2:16" ht="25" customHeight="1" x14ac:dyDescent="0.2">
      <c r="B7" s="129"/>
      <c r="C7" s="49"/>
      <c r="D7" s="214" t="s">
        <v>2363</v>
      </c>
      <c r="E7" s="22"/>
      <c r="F7" s="220" t="s">
        <v>1140</v>
      </c>
      <c r="G7" s="25"/>
      <c r="H7" s="21"/>
    </row>
    <row r="8" spans="2:16" ht="38.15" customHeight="1" x14ac:dyDescent="0.2">
      <c r="B8" s="129"/>
      <c r="C8" s="49"/>
      <c r="D8" s="218"/>
      <c r="E8" s="22"/>
      <c r="F8" s="228"/>
      <c r="G8" s="26"/>
      <c r="H8" s="21"/>
    </row>
    <row r="9" spans="2:16" ht="11.15" customHeight="1" x14ac:dyDescent="0.2">
      <c r="B9" s="129"/>
      <c r="C9" s="49"/>
      <c r="D9" s="130"/>
      <c r="F9" s="231"/>
      <c r="G9" s="213"/>
      <c r="H9" s="232"/>
    </row>
    <row r="10" spans="2:16" s="24" customFormat="1" ht="52" customHeight="1" x14ac:dyDescent="0.3">
      <c r="B10" s="131" t="s">
        <v>646</v>
      </c>
      <c r="C10" s="132" t="s">
        <v>1076</v>
      </c>
      <c r="D10" s="133" t="s">
        <v>1075</v>
      </c>
      <c r="E10" s="160"/>
      <c r="F10" s="161" t="s">
        <v>2342</v>
      </c>
      <c r="G10" s="161" t="s">
        <v>2343</v>
      </c>
      <c r="H10" s="162" t="s">
        <v>2344</v>
      </c>
      <c r="I10" s="29"/>
      <c r="J10" s="18"/>
      <c r="K10" s="18"/>
      <c r="L10" s="18"/>
      <c r="M10" s="18"/>
      <c r="N10" s="18"/>
    </row>
    <row r="11" spans="2:16" s="24" customFormat="1" ht="13" x14ac:dyDescent="0.3">
      <c r="B11" s="225"/>
      <c r="C11" s="225"/>
      <c r="D11" s="225"/>
      <c r="E11" s="160"/>
      <c r="F11" s="160"/>
      <c r="G11" s="160"/>
      <c r="H11" s="160"/>
      <c r="I11" s="28"/>
      <c r="J11" s="18"/>
      <c r="K11" s="18"/>
      <c r="L11" s="18"/>
      <c r="M11" s="18"/>
      <c r="N11" s="18"/>
    </row>
    <row r="12" spans="2:16" s="24" customFormat="1" ht="13" hidden="1" x14ac:dyDescent="0.3">
      <c r="B12" s="225"/>
      <c r="C12" s="225"/>
      <c r="D12" s="225"/>
      <c r="E12" s="160"/>
      <c r="F12" s="32" t="s">
        <v>1081</v>
      </c>
      <c r="G12" s="32"/>
      <c r="H12" s="32"/>
      <c r="J12" s="17"/>
      <c r="K12" s="17">
        <f>SUM(K20:K119)</f>
        <v>2</v>
      </c>
      <c r="L12" s="17" t="e">
        <f>SUM(L20:L119)</f>
        <v>#REF!</v>
      </c>
      <c r="M12" s="18"/>
      <c r="N12" s="18"/>
      <c r="O12" s="18"/>
      <c r="P12" s="18"/>
    </row>
    <row r="13" spans="2:16" s="24" customFormat="1" ht="13" hidden="1" x14ac:dyDescent="0.3">
      <c r="B13" s="225"/>
      <c r="C13" s="225"/>
      <c r="D13" s="225"/>
      <c r="E13" s="160"/>
      <c r="F13" s="32" t="s">
        <v>1074</v>
      </c>
      <c r="G13" s="32"/>
      <c r="H13" s="32"/>
      <c r="J13" s="17"/>
      <c r="K13" s="17"/>
      <c r="L13" s="17"/>
      <c r="M13" s="18"/>
      <c r="N13" s="18"/>
      <c r="O13" s="18"/>
      <c r="P13" s="18"/>
    </row>
    <row r="14" spans="2:16" s="24" customFormat="1" ht="13" hidden="1" x14ac:dyDescent="0.3">
      <c r="B14" s="225"/>
      <c r="C14" s="225"/>
      <c r="D14" s="225"/>
      <c r="E14" s="160"/>
      <c r="F14" s="32" t="s">
        <v>570</v>
      </c>
      <c r="G14" s="32"/>
      <c r="H14" s="32"/>
      <c r="J14" s="17"/>
      <c r="K14" s="17"/>
      <c r="L14" s="17"/>
      <c r="M14" s="18"/>
      <c r="N14" s="18"/>
      <c r="O14" s="18"/>
      <c r="P14" s="18"/>
    </row>
    <row r="15" spans="2:16" s="24" customFormat="1" ht="13" hidden="1" x14ac:dyDescent="0.3">
      <c r="B15" s="225"/>
      <c r="C15" s="225"/>
      <c r="D15" s="225"/>
      <c r="E15" s="160"/>
      <c r="F15" s="31"/>
      <c r="G15" s="32"/>
      <c r="H15" s="32"/>
      <c r="J15" s="17"/>
      <c r="K15" s="17"/>
      <c r="L15" s="17"/>
      <c r="M15" s="18"/>
      <c r="N15" s="18"/>
      <c r="O15" s="18"/>
      <c r="P15" s="18"/>
    </row>
    <row r="16" spans="2:16" s="24" customFormat="1" ht="13" hidden="1" x14ac:dyDescent="0.3">
      <c r="B16" s="225"/>
      <c r="C16" s="225"/>
      <c r="D16" s="225"/>
      <c r="E16" s="160"/>
      <c r="F16" s="32" t="s">
        <v>1083</v>
      </c>
      <c r="G16" s="32"/>
      <c r="H16" s="32"/>
      <c r="J16" s="17"/>
      <c r="K16" s="17"/>
      <c r="L16" s="17"/>
      <c r="M16" s="18"/>
      <c r="N16" s="18"/>
      <c r="O16" s="18"/>
      <c r="P16" s="18"/>
    </row>
    <row r="17" spans="2:16" s="24" customFormat="1" ht="13" hidden="1" x14ac:dyDescent="0.3">
      <c r="B17" s="225"/>
      <c r="C17" s="225"/>
      <c r="D17" s="225"/>
      <c r="E17" s="160"/>
      <c r="F17" s="32" t="s">
        <v>2358</v>
      </c>
      <c r="G17" s="32"/>
      <c r="H17" s="32"/>
      <c r="J17" s="17"/>
      <c r="K17" s="17"/>
      <c r="L17" s="17"/>
      <c r="M17" s="18"/>
      <c r="N17" s="18"/>
      <c r="O17" s="18"/>
      <c r="P17" s="18"/>
    </row>
    <row r="18" spans="2:16" s="24" customFormat="1" ht="13" hidden="1" x14ac:dyDescent="0.3">
      <c r="B18" s="225"/>
      <c r="C18" s="225"/>
      <c r="D18" s="225"/>
      <c r="E18" s="160"/>
      <c r="F18" s="32" t="s">
        <v>1142</v>
      </c>
      <c r="G18" s="32"/>
      <c r="H18" s="32"/>
      <c r="J18" s="17"/>
      <c r="K18" s="17"/>
      <c r="L18" s="17"/>
      <c r="M18" s="18"/>
      <c r="N18" s="18"/>
      <c r="O18" s="18"/>
      <c r="P18" s="18"/>
    </row>
    <row r="19" spans="2:16" s="24" customFormat="1" ht="13" hidden="1" x14ac:dyDescent="0.3">
      <c r="B19" s="225"/>
      <c r="C19" s="225"/>
      <c r="D19" s="225"/>
      <c r="E19" s="160"/>
      <c r="F19" s="160"/>
      <c r="G19" s="160"/>
      <c r="H19" s="160"/>
      <c r="I19" s="28"/>
      <c r="J19" s="18"/>
      <c r="K19" s="18"/>
      <c r="L19" s="18"/>
      <c r="M19" s="18"/>
      <c r="N19" s="18"/>
      <c r="O19" s="18"/>
      <c r="P19" s="18"/>
    </row>
    <row r="20" spans="2:16" ht="26" x14ac:dyDescent="0.2">
      <c r="B20" s="299" t="s">
        <v>2274</v>
      </c>
      <c r="C20" s="163"/>
      <c r="D20" s="138"/>
      <c r="E20" s="134"/>
      <c r="F20" s="135" t="str">
        <f>+IF($D$8=$F$17, $F$13, " ")</f>
        <v xml:space="preserve"> </v>
      </c>
      <c r="G20" s="135" t="str">
        <f t="shared" ref="G20:G35" si="0">+IF($F20="Nee, geheel niet van toepassing", "Maatregel n.v.t.", " ")</f>
        <v xml:space="preserve"> </v>
      </c>
      <c r="H20" s="136" t="str">
        <f t="shared" ref="H20:H84" si="1">+IF($D$8=$F$17,"N.v.t."," ")</f>
        <v xml:space="preserve"> </v>
      </c>
      <c r="I20" s="151"/>
      <c r="K20" s="19" t="str">
        <f>+IF(F20=" "," ",IF(F20=$F$13,0,1))</f>
        <v xml:space="preserve"> </v>
      </c>
      <c r="L20" s="19" t="e">
        <f>+IF(#REF!=" "," ",IF(#REF!=#REF!,0,IF(#REF!=#REF!,0,1)))</f>
        <v>#REF!</v>
      </c>
    </row>
    <row r="21" spans="2:16" ht="13" x14ac:dyDescent="0.2">
      <c r="B21" s="138" t="s">
        <v>2369</v>
      </c>
      <c r="C21" s="163" t="s">
        <v>2279</v>
      </c>
      <c r="D21" s="138"/>
      <c r="E21" s="137"/>
      <c r="F21" s="135" t="str">
        <f t="shared" ref="F21:F85" si="2">+IF($D$8=$F$17, $F$13, " ")</f>
        <v xml:space="preserve"> </v>
      </c>
      <c r="G21" s="135" t="str">
        <f t="shared" si="0"/>
        <v xml:space="preserve"> </v>
      </c>
      <c r="H21" s="136" t="str">
        <f t="shared" si="1"/>
        <v xml:space="preserve"> </v>
      </c>
      <c r="I21" s="151"/>
      <c r="K21" s="19" t="str">
        <f t="shared" ref="K21:K85" si="3">+IF(F21=" "," ",IF(F21=$F$13,0,1))</f>
        <v xml:space="preserve"> </v>
      </c>
      <c r="L21" s="19" t="e">
        <f>+IF(#REF!=" "," ",IF(#REF!=#REF!,0,IF(#REF!=#REF!,0,1)))</f>
        <v>#REF!</v>
      </c>
    </row>
    <row r="22" spans="2:16" ht="87.5" x14ac:dyDescent="0.2">
      <c r="B22" s="138" t="s">
        <v>2094</v>
      </c>
      <c r="C22" s="163" t="s">
        <v>1816</v>
      </c>
      <c r="D22" s="138" t="s">
        <v>1815</v>
      </c>
      <c r="E22" s="137"/>
      <c r="F22" s="135" t="str">
        <f t="shared" si="2"/>
        <v xml:space="preserve"> </v>
      </c>
      <c r="G22" s="135"/>
      <c r="H22" s="136"/>
      <c r="I22" s="151"/>
      <c r="K22" s="19" t="str">
        <f t="shared" si="3"/>
        <v xml:space="preserve"> </v>
      </c>
      <c r="L22" s="19" t="e">
        <f>+IF(#REF!=" "," ",IF(#REF!=#REF!,0,IF(#REF!=#REF!,0,1)))</f>
        <v>#REF!</v>
      </c>
    </row>
    <row r="23" spans="2:16" ht="25" x14ac:dyDescent="0.2">
      <c r="B23" s="138" t="s">
        <v>2095</v>
      </c>
      <c r="C23" s="163" t="s">
        <v>1817</v>
      </c>
      <c r="D23" s="138" t="s">
        <v>1818</v>
      </c>
      <c r="E23" s="137"/>
      <c r="F23" s="135" t="str">
        <f t="shared" si="2"/>
        <v xml:space="preserve"> </v>
      </c>
      <c r="G23" s="135" t="str">
        <f t="shared" si="0"/>
        <v xml:space="preserve"> </v>
      </c>
      <c r="H23" s="136" t="str">
        <f t="shared" si="1"/>
        <v xml:space="preserve"> </v>
      </c>
      <c r="I23" s="151"/>
      <c r="K23" s="19" t="str">
        <f t="shared" si="3"/>
        <v xml:space="preserve"> </v>
      </c>
      <c r="L23" s="19" t="e">
        <f>+IF(#REF!=" "," ",IF(#REF!=#REF!,0,IF(#REF!=#REF!,0,1)))</f>
        <v>#REF!</v>
      </c>
    </row>
    <row r="24" spans="2:16" ht="37.5" x14ac:dyDescent="0.2">
      <c r="B24" s="138" t="s">
        <v>2095</v>
      </c>
      <c r="C24" s="163" t="s">
        <v>1819</v>
      </c>
      <c r="D24" s="138" t="s">
        <v>2096</v>
      </c>
      <c r="E24" s="137"/>
      <c r="F24" s="135"/>
      <c r="G24" s="135" t="str">
        <f t="shared" si="0"/>
        <v xml:space="preserve"> </v>
      </c>
      <c r="H24" s="136" t="str">
        <f t="shared" si="1"/>
        <v xml:space="preserve"> </v>
      </c>
      <c r="I24" s="151"/>
      <c r="K24" s="19">
        <f t="shared" si="3"/>
        <v>1</v>
      </c>
      <c r="L24" s="19" t="e">
        <f>+IF(#REF!=" "," ",IF(#REF!=#REF!,0,IF(#REF!=#REF!,0,1)))</f>
        <v>#REF!</v>
      </c>
    </row>
    <row r="25" spans="2:16" ht="137.5" x14ac:dyDescent="0.2">
      <c r="B25" s="138"/>
      <c r="C25" s="163" t="s">
        <v>1822</v>
      </c>
      <c r="D25" s="138" t="s">
        <v>2097</v>
      </c>
      <c r="E25" s="137"/>
      <c r="F25" s="135" t="str">
        <f t="shared" si="2"/>
        <v xml:space="preserve"> </v>
      </c>
      <c r="G25" s="135" t="str">
        <f t="shared" si="0"/>
        <v xml:space="preserve"> </v>
      </c>
      <c r="H25" s="136" t="str">
        <f t="shared" si="1"/>
        <v xml:space="preserve"> </v>
      </c>
      <c r="I25" s="151"/>
      <c r="K25" s="19" t="str">
        <f t="shared" si="3"/>
        <v xml:space="preserve"> </v>
      </c>
      <c r="L25" s="19" t="e">
        <f>+IF(#REF!=" "," ",IF(#REF!=#REF!,0,IF(#REF!=#REF!,0,1)))</f>
        <v>#REF!</v>
      </c>
    </row>
    <row r="26" spans="2:16" ht="150" x14ac:dyDescent="0.2">
      <c r="B26" s="138"/>
      <c r="C26" s="163" t="s">
        <v>1823</v>
      </c>
      <c r="D26" s="138" t="s">
        <v>2098</v>
      </c>
      <c r="E26" s="137"/>
      <c r="F26" s="135" t="str">
        <f t="shared" si="2"/>
        <v xml:space="preserve"> </v>
      </c>
      <c r="G26" s="135" t="str">
        <f t="shared" si="0"/>
        <v xml:space="preserve"> </v>
      </c>
      <c r="H26" s="136" t="str">
        <f t="shared" si="1"/>
        <v xml:space="preserve"> </v>
      </c>
      <c r="I26" s="151"/>
      <c r="K26" s="19" t="str">
        <f t="shared" si="3"/>
        <v xml:space="preserve"> </v>
      </c>
      <c r="L26" s="19" t="e">
        <f>+IF(#REF!=" "," ",IF(#REF!=#REF!,0,IF(#REF!=#REF!,0,1)))</f>
        <v>#REF!</v>
      </c>
    </row>
    <row r="27" spans="2:16" ht="37.5" x14ac:dyDescent="0.2">
      <c r="B27" s="138"/>
      <c r="C27" s="163" t="s">
        <v>1826</v>
      </c>
      <c r="D27" s="138" t="s">
        <v>2099</v>
      </c>
      <c r="E27" s="137"/>
      <c r="F27" s="135" t="str">
        <f t="shared" si="2"/>
        <v xml:space="preserve"> </v>
      </c>
      <c r="G27" s="135" t="str">
        <f t="shared" si="0"/>
        <v xml:space="preserve"> </v>
      </c>
      <c r="H27" s="136" t="str">
        <f t="shared" si="1"/>
        <v xml:space="preserve"> </v>
      </c>
      <c r="I27" s="151"/>
      <c r="K27" s="19" t="str">
        <f t="shared" si="3"/>
        <v xml:space="preserve"> </v>
      </c>
      <c r="L27" s="19" t="e">
        <f>+IF(#REF!=" "," ",IF(#REF!=#REF!,0,IF(#REF!=#REF!,0,1)))</f>
        <v>#REF!</v>
      </c>
    </row>
    <row r="28" spans="2:16" ht="25" x14ac:dyDescent="0.2">
      <c r="B28" s="138"/>
      <c r="C28" s="163" t="s">
        <v>1827</v>
      </c>
      <c r="D28" s="138" t="s">
        <v>2100</v>
      </c>
      <c r="E28" s="137"/>
      <c r="F28" s="135" t="str">
        <f t="shared" si="2"/>
        <v xml:space="preserve"> </v>
      </c>
      <c r="G28" s="135" t="str">
        <f t="shared" si="0"/>
        <v xml:space="preserve"> </v>
      </c>
      <c r="H28" s="136" t="str">
        <f t="shared" si="1"/>
        <v xml:space="preserve"> </v>
      </c>
      <c r="I28" s="151"/>
      <c r="K28" s="19" t="str">
        <f t="shared" si="3"/>
        <v xml:space="preserve"> </v>
      </c>
      <c r="L28" s="19" t="e">
        <f>+IF(#REF!=" "," ",IF(#REF!=#REF!,0,IF(#REF!=#REF!,0,1)))</f>
        <v>#REF!</v>
      </c>
    </row>
    <row r="29" spans="2:16" ht="175" x14ac:dyDescent="0.2">
      <c r="B29" s="138"/>
      <c r="C29" s="163" t="s">
        <v>1828</v>
      </c>
      <c r="D29" s="138" t="s">
        <v>2101</v>
      </c>
      <c r="E29" s="137"/>
      <c r="F29" s="135" t="str">
        <f t="shared" si="2"/>
        <v xml:space="preserve"> </v>
      </c>
      <c r="G29" s="135" t="str">
        <f t="shared" si="0"/>
        <v xml:space="preserve"> </v>
      </c>
      <c r="H29" s="136" t="str">
        <f t="shared" si="1"/>
        <v xml:space="preserve"> </v>
      </c>
      <c r="I29" s="151"/>
      <c r="K29" s="19" t="str">
        <f t="shared" si="3"/>
        <v xml:space="preserve"> </v>
      </c>
      <c r="L29" s="19" t="e">
        <f>+IF(#REF!=" "," ",IF(#REF!=#REF!,0,IF(#REF!=#REF!,0,1)))</f>
        <v>#REF!</v>
      </c>
    </row>
    <row r="30" spans="2:16" ht="25" x14ac:dyDescent="0.2">
      <c r="B30" s="138"/>
      <c r="C30" s="163" t="s">
        <v>1829</v>
      </c>
      <c r="D30" s="138" t="s">
        <v>2102</v>
      </c>
      <c r="E30" s="137"/>
      <c r="F30" s="135" t="str">
        <f t="shared" si="2"/>
        <v xml:space="preserve"> </v>
      </c>
      <c r="G30" s="135" t="str">
        <f t="shared" si="0"/>
        <v xml:space="preserve"> </v>
      </c>
      <c r="H30" s="136" t="str">
        <f t="shared" si="1"/>
        <v xml:space="preserve"> </v>
      </c>
      <c r="I30" s="151"/>
      <c r="K30" s="19" t="str">
        <f t="shared" si="3"/>
        <v xml:space="preserve"> </v>
      </c>
      <c r="L30" s="19" t="e">
        <f>+IF(#REF!=" "," ",IF(#REF!=#REF!,0,IF(#REF!=#REF!,0,1)))</f>
        <v>#REF!</v>
      </c>
    </row>
    <row r="31" spans="2:16" ht="50" x14ac:dyDescent="0.2">
      <c r="B31" s="138"/>
      <c r="C31" s="163" t="s">
        <v>2103</v>
      </c>
      <c r="D31" s="138" t="s">
        <v>2104</v>
      </c>
      <c r="E31" s="137"/>
      <c r="F31" s="135" t="str">
        <f t="shared" si="2"/>
        <v xml:space="preserve"> </v>
      </c>
      <c r="G31" s="135" t="str">
        <f t="shared" si="0"/>
        <v xml:space="preserve"> </v>
      </c>
      <c r="H31" s="136" t="str">
        <f t="shared" si="1"/>
        <v xml:space="preserve"> </v>
      </c>
      <c r="I31" s="151"/>
      <c r="K31" s="19" t="str">
        <f t="shared" si="3"/>
        <v xml:space="preserve"> </v>
      </c>
      <c r="L31" s="19" t="e">
        <f>+IF(#REF!=" "," ",IF(#REF!=#REF!,0,IF(#REF!=#REF!,0,1)))</f>
        <v>#REF!</v>
      </c>
    </row>
    <row r="32" spans="2:16" ht="50" x14ac:dyDescent="0.2">
      <c r="B32" s="138"/>
      <c r="C32" s="163" t="s">
        <v>1840</v>
      </c>
      <c r="D32" s="138" t="s">
        <v>2105</v>
      </c>
      <c r="E32" s="137"/>
      <c r="F32" s="135"/>
      <c r="G32" s="135" t="str">
        <f t="shared" si="0"/>
        <v xml:space="preserve"> </v>
      </c>
      <c r="H32" s="136" t="str">
        <f t="shared" si="1"/>
        <v xml:space="preserve"> </v>
      </c>
      <c r="I32" s="151"/>
      <c r="K32" s="19">
        <f t="shared" si="3"/>
        <v>1</v>
      </c>
      <c r="L32" s="19" t="e">
        <f>+IF(#REF!=" "," ",IF(#REF!=#REF!,0,IF(#REF!=#REF!,0,1)))</f>
        <v>#REF!</v>
      </c>
    </row>
    <row r="33" spans="2:12" ht="62.5" x14ac:dyDescent="0.2">
      <c r="B33" s="138"/>
      <c r="C33" s="163" t="s">
        <v>1841</v>
      </c>
      <c r="D33" s="138" t="s">
        <v>2106</v>
      </c>
      <c r="E33" s="134"/>
      <c r="F33" s="135" t="str">
        <f t="shared" si="2"/>
        <v xml:space="preserve"> </v>
      </c>
      <c r="G33" s="135" t="str">
        <f t="shared" si="0"/>
        <v xml:space="preserve"> </v>
      </c>
      <c r="H33" s="136" t="str">
        <f t="shared" si="1"/>
        <v xml:space="preserve"> </v>
      </c>
      <c r="I33" s="151"/>
      <c r="K33" s="19" t="str">
        <f t="shared" si="3"/>
        <v xml:space="preserve"> </v>
      </c>
      <c r="L33" s="19" t="e">
        <f>+IF(#REF!=" "," ",IF(#REF!=#REF!,0,IF(#REF!=#REF!,0,1)))</f>
        <v>#REF!</v>
      </c>
    </row>
    <row r="34" spans="2:12" ht="112.5" x14ac:dyDescent="0.2">
      <c r="B34" s="138"/>
      <c r="C34" s="163" t="s">
        <v>1842</v>
      </c>
      <c r="D34" s="138" t="s">
        <v>2107</v>
      </c>
      <c r="E34" s="137"/>
      <c r="F34" s="135" t="str">
        <f t="shared" si="2"/>
        <v xml:space="preserve"> </v>
      </c>
      <c r="G34" s="135" t="str">
        <f t="shared" si="0"/>
        <v xml:space="preserve"> </v>
      </c>
      <c r="H34" s="136" t="str">
        <f t="shared" si="1"/>
        <v xml:space="preserve"> </v>
      </c>
      <c r="I34" s="151"/>
      <c r="K34" s="19" t="str">
        <f t="shared" si="3"/>
        <v xml:space="preserve"> </v>
      </c>
      <c r="L34" s="19" t="e">
        <f>+IF(#REF!=" "," ",IF(#REF!=#REF!,0,IF(#REF!=#REF!,0,1)))</f>
        <v>#REF!</v>
      </c>
    </row>
    <row r="35" spans="2:12" ht="62.5" x14ac:dyDescent="0.2">
      <c r="B35" s="138"/>
      <c r="C35" s="163" t="s">
        <v>1843</v>
      </c>
      <c r="D35" s="138" t="s">
        <v>2108</v>
      </c>
      <c r="E35" s="137"/>
      <c r="F35" s="135" t="str">
        <f t="shared" si="2"/>
        <v xml:space="preserve"> </v>
      </c>
      <c r="G35" s="135" t="str">
        <f t="shared" si="0"/>
        <v xml:space="preserve"> </v>
      </c>
      <c r="H35" s="136" t="str">
        <f t="shared" si="1"/>
        <v xml:space="preserve"> </v>
      </c>
      <c r="I35" s="151"/>
      <c r="K35" s="19" t="str">
        <f t="shared" si="3"/>
        <v xml:space="preserve"> </v>
      </c>
      <c r="L35" s="19" t="e">
        <f>+IF(#REF!=" "," ",IF(#REF!=#REF!,0,IF(#REF!=#REF!,0,1)))</f>
        <v>#REF!</v>
      </c>
    </row>
    <row r="36" spans="2:12" ht="150" x14ac:dyDescent="0.2">
      <c r="B36" s="138"/>
      <c r="C36" s="163" t="s">
        <v>1844</v>
      </c>
      <c r="D36" s="138" t="s">
        <v>2109</v>
      </c>
      <c r="E36" s="137"/>
      <c r="F36" s="135" t="str">
        <f t="shared" si="2"/>
        <v xml:space="preserve"> </v>
      </c>
      <c r="G36" s="135" t="str">
        <f t="shared" ref="G36:G100" si="4">+IF($F36="Nee, geheel niet van toepassing", "Maatregel n.v.t.", " ")</f>
        <v xml:space="preserve"> </v>
      </c>
      <c r="H36" s="136" t="str">
        <f t="shared" si="1"/>
        <v xml:space="preserve"> </v>
      </c>
      <c r="I36" s="151"/>
      <c r="K36" s="19" t="str">
        <f t="shared" si="3"/>
        <v xml:space="preserve"> </v>
      </c>
      <c r="L36" s="19" t="e">
        <f>+IF(#REF!=" "," ",IF(#REF!=#REF!,0,IF(#REF!=#REF!,0,1)))</f>
        <v>#REF!</v>
      </c>
    </row>
    <row r="37" spans="2:12" ht="175" x14ac:dyDescent="0.2">
      <c r="B37" s="138"/>
      <c r="C37" s="163" t="s">
        <v>2110</v>
      </c>
      <c r="D37" s="138" t="s">
        <v>2265</v>
      </c>
      <c r="E37" s="137"/>
      <c r="F37" s="135" t="str">
        <f t="shared" si="2"/>
        <v xml:space="preserve"> </v>
      </c>
      <c r="G37" s="135" t="str">
        <f t="shared" si="4"/>
        <v xml:space="preserve"> </v>
      </c>
      <c r="H37" s="136" t="str">
        <f t="shared" si="1"/>
        <v xml:space="preserve"> </v>
      </c>
      <c r="I37" s="151"/>
      <c r="K37" s="19" t="str">
        <f t="shared" si="3"/>
        <v xml:space="preserve"> </v>
      </c>
      <c r="L37" s="19" t="e">
        <f>+IF(#REF!=" "," ",IF(#REF!=#REF!,0,IF(#REF!=#REF!,0,1)))</f>
        <v>#REF!</v>
      </c>
    </row>
    <row r="38" spans="2:12" ht="150" x14ac:dyDescent="0.2">
      <c r="B38" s="165" t="s">
        <v>664</v>
      </c>
      <c r="C38" s="163" t="s">
        <v>2266</v>
      </c>
      <c r="D38" s="138" t="s">
        <v>2111</v>
      </c>
      <c r="E38" s="134"/>
      <c r="F38" s="135" t="str">
        <f t="shared" si="2"/>
        <v xml:space="preserve"> </v>
      </c>
      <c r="G38" s="135" t="str">
        <f t="shared" si="4"/>
        <v xml:space="preserve"> </v>
      </c>
      <c r="H38" s="136" t="str">
        <f t="shared" si="1"/>
        <v xml:space="preserve"> </v>
      </c>
      <c r="I38" s="151"/>
      <c r="K38" s="19" t="str">
        <f t="shared" si="3"/>
        <v xml:space="preserve"> </v>
      </c>
      <c r="L38" s="19" t="e">
        <f>+IF(#REF!=" "," ",IF(#REF!=#REF!,0,IF(#REF!=#REF!,0,1)))</f>
        <v>#REF!</v>
      </c>
    </row>
    <row r="39" spans="2:12" ht="37.5" x14ac:dyDescent="0.2">
      <c r="B39" s="138"/>
      <c r="C39" s="163" t="s">
        <v>2112</v>
      </c>
      <c r="D39" s="138" t="s">
        <v>2113</v>
      </c>
      <c r="E39" s="134"/>
      <c r="F39" s="135" t="str">
        <f t="shared" si="2"/>
        <v xml:space="preserve"> </v>
      </c>
      <c r="G39" s="135" t="str">
        <f t="shared" si="4"/>
        <v xml:space="preserve"> </v>
      </c>
      <c r="H39" s="136" t="str">
        <f t="shared" si="1"/>
        <v xml:space="preserve"> </v>
      </c>
      <c r="I39" s="151"/>
      <c r="K39" s="19" t="str">
        <f t="shared" si="3"/>
        <v xml:space="preserve"> </v>
      </c>
      <c r="L39" s="19" t="e">
        <f>+IF(#REF!=" "," ",IF(#REF!=#REF!,0,IF(#REF!=#REF!,0,1)))</f>
        <v>#REF!</v>
      </c>
    </row>
    <row r="40" spans="2:12" ht="75" x14ac:dyDescent="0.2">
      <c r="B40" s="138"/>
      <c r="C40" s="163" t="s">
        <v>2114</v>
      </c>
      <c r="D40" s="138" t="s">
        <v>2115</v>
      </c>
      <c r="E40" s="134"/>
      <c r="F40" s="135" t="str">
        <f t="shared" si="2"/>
        <v xml:space="preserve"> </v>
      </c>
      <c r="G40" s="135" t="str">
        <f t="shared" si="4"/>
        <v xml:space="preserve"> </v>
      </c>
      <c r="H40" s="136" t="str">
        <f t="shared" si="1"/>
        <v xml:space="preserve"> </v>
      </c>
      <c r="I40" s="151"/>
      <c r="K40" s="19" t="str">
        <f t="shared" si="3"/>
        <v xml:space="preserve"> </v>
      </c>
      <c r="L40" s="19" t="e">
        <f>+IF(#REF!=" "," ",IF(#REF!=#REF!,0,IF(#REF!=#REF!,0,1)))</f>
        <v>#REF!</v>
      </c>
    </row>
    <row r="41" spans="2:12" ht="75" x14ac:dyDescent="0.2">
      <c r="B41" s="138"/>
      <c r="C41" s="163" t="s">
        <v>2116</v>
      </c>
      <c r="D41" s="138" t="s">
        <v>2117</v>
      </c>
      <c r="E41" s="137"/>
      <c r="F41" s="135" t="str">
        <f t="shared" si="2"/>
        <v xml:space="preserve"> </v>
      </c>
      <c r="G41" s="135" t="str">
        <f t="shared" si="4"/>
        <v xml:space="preserve"> </v>
      </c>
      <c r="H41" s="136" t="str">
        <f t="shared" si="1"/>
        <v xml:space="preserve"> </v>
      </c>
      <c r="I41" s="151"/>
      <c r="K41" s="19" t="str">
        <f t="shared" si="3"/>
        <v xml:space="preserve"> </v>
      </c>
      <c r="L41" s="19" t="e">
        <f>+IF(#REF!=" "," ",IF(#REF!=#REF!,0,IF(#REF!=#REF!,0,1)))</f>
        <v>#REF!</v>
      </c>
    </row>
    <row r="42" spans="2:12" ht="62.5" x14ac:dyDescent="0.2">
      <c r="B42" s="165" t="s">
        <v>2118</v>
      </c>
      <c r="C42" s="163" t="s">
        <v>2119</v>
      </c>
      <c r="D42" s="138" t="s">
        <v>2267</v>
      </c>
      <c r="E42" s="137"/>
      <c r="F42" s="135" t="str">
        <f t="shared" si="2"/>
        <v xml:space="preserve"> </v>
      </c>
      <c r="G42" s="135" t="str">
        <f t="shared" si="4"/>
        <v xml:space="preserve"> </v>
      </c>
      <c r="H42" s="136" t="str">
        <f t="shared" si="1"/>
        <v xml:space="preserve"> </v>
      </c>
      <c r="I42" s="151"/>
      <c r="K42" s="19" t="str">
        <f t="shared" si="3"/>
        <v xml:space="preserve"> </v>
      </c>
      <c r="L42" s="19" t="e">
        <f>+IF(#REF!=" "," ",IF(#REF!=#REF!,0,IF(#REF!=#REF!,0,1)))</f>
        <v>#REF!</v>
      </c>
    </row>
    <row r="43" spans="2:12" ht="87.5" x14ac:dyDescent="0.2">
      <c r="B43" s="138"/>
      <c r="C43" s="163" t="s">
        <v>2120</v>
      </c>
      <c r="D43" s="138" t="s">
        <v>2121</v>
      </c>
      <c r="E43" s="137"/>
      <c r="F43" s="135" t="str">
        <f t="shared" si="2"/>
        <v xml:space="preserve"> </v>
      </c>
      <c r="G43" s="135" t="str">
        <f t="shared" si="4"/>
        <v xml:space="preserve"> </v>
      </c>
      <c r="H43" s="136" t="str">
        <f t="shared" si="1"/>
        <v xml:space="preserve"> </v>
      </c>
      <c r="I43" s="151"/>
      <c r="K43" s="19" t="str">
        <f t="shared" si="3"/>
        <v xml:space="preserve"> </v>
      </c>
      <c r="L43" s="19" t="e">
        <f>+IF(#REF!=" "," ",IF(#REF!=#REF!,0,IF(#REF!=#REF!,0,1)))</f>
        <v>#REF!</v>
      </c>
    </row>
    <row r="44" spans="2:12" ht="62.5" x14ac:dyDescent="0.2">
      <c r="B44" s="165" t="s">
        <v>2123</v>
      </c>
      <c r="C44" s="163" t="s">
        <v>2122</v>
      </c>
      <c r="D44" s="138" t="s">
        <v>2124</v>
      </c>
      <c r="E44" s="137"/>
      <c r="F44" s="135" t="str">
        <f t="shared" si="2"/>
        <v xml:space="preserve"> </v>
      </c>
      <c r="G44" s="135" t="str">
        <f t="shared" si="4"/>
        <v xml:space="preserve"> </v>
      </c>
      <c r="H44" s="136" t="str">
        <f t="shared" si="1"/>
        <v xml:space="preserve"> </v>
      </c>
      <c r="I44" s="151"/>
      <c r="K44" s="19" t="str">
        <f t="shared" si="3"/>
        <v xml:space="preserve"> </v>
      </c>
      <c r="L44" s="19" t="e">
        <f>+IF(#REF!=" "," ",IF(#REF!=#REF!,0,IF(#REF!=#REF!,0,1)))</f>
        <v>#REF!</v>
      </c>
    </row>
    <row r="45" spans="2:12" ht="150" x14ac:dyDescent="0.2">
      <c r="B45" s="138"/>
      <c r="C45" s="163" t="s">
        <v>2125</v>
      </c>
      <c r="D45" s="138" t="s">
        <v>2368</v>
      </c>
      <c r="E45" s="134"/>
      <c r="F45" s="135" t="str">
        <f t="shared" si="2"/>
        <v xml:space="preserve"> </v>
      </c>
      <c r="G45" s="135" t="str">
        <f t="shared" si="4"/>
        <v xml:space="preserve"> </v>
      </c>
      <c r="H45" s="136" t="str">
        <f t="shared" si="1"/>
        <v xml:space="preserve"> </v>
      </c>
      <c r="I45" s="151"/>
      <c r="K45" s="19" t="str">
        <f t="shared" si="3"/>
        <v xml:space="preserve"> </v>
      </c>
      <c r="L45" s="19" t="e">
        <f>+IF(#REF!=" "," ",IF(#REF!=#REF!,0,IF(#REF!=#REF!,0,1)))</f>
        <v>#REF!</v>
      </c>
    </row>
    <row r="46" spans="2:12" ht="137.5" x14ac:dyDescent="0.2">
      <c r="B46" s="138"/>
      <c r="C46" s="163"/>
      <c r="D46" s="138" t="s">
        <v>2268</v>
      </c>
      <c r="E46" s="137"/>
      <c r="F46" s="135" t="str">
        <f t="shared" si="2"/>
        <v xml:space="preserve"> </v>
      </c>
      <c r="G46" s="135" t="str">
        <f t="shared" si="4"/>
        <v xml:space="preserve"> </v>
      </c>
      <c r="H46" s="136" t="str">
        <f t="shared" si="1"/>
        <v xml:space="preserve"> </v>
      </c>
      <c r="I46" s="151"/>
      <c r="K46" s="19" t="str">
        <f t="shared" si="3"/>
        <v xml:space="preserve"> </v>
      </c>
      <c r="L46" s="19" t="e">
        <f>+IF(#REF!=" "," ",IF(#REF!=#REF!,0,IF(#REF!=#REF!,0,1)))</f>
        <v>#REF!</v>
      </c>
    </row>
    <row r="47" spans="2:12" ht="237.5" x14ac:dyDescent="0.2">
      <c r="B47" s="138"/>
      <c r="C47" s="163" t="s">
        <v>2126</v>
      </c>
      <c r="D47" s="138" t="s">
        <v>2127</v>
      </c>
      <c r="E47" s="137"/>
      <c r="F47" s="135" t="str">
        <f t="shared" si="2"/>
        <v xml:space="preserve"> </v>
      </c>
      <c r="G47" s="135" t="str">
        <f t="shared" si="4"/>
        <v xml:space="preserve"> </v>
      </c>
      <c r="H47" s="136" t="str">
        <f t="shared" si="1"/>
        <v xml:space="preserve"> </v>
      </c>
      <c r="I47" s="151"/>
      <c r="K47" s="19" t="str">
        <f t="shared" si="3"/>
        <v xml:space="preserve"> </v>
      </c>
      <c r="L47" s="19" t="e">
        <f>+IF(#REF!=" "," ",IF(#REF!=#REF!,0,IF(#REF!=#REF!,0,1)))</f>
        <v>#REF!</v>
      </c>
    </row>
    <row r="48" spans="2:12" ht="25" x14ac:dyDescent="0.2">
      <c r="B48" s="138"/>
      <c r="C48" s="163" t="s">
        <v>2128</v>
      </c>
      <c r="D48" s="138" t="s">
        <v>2129</v>
      </c>
      <c r="E48" s="137"/>
      <c r="F48" s="135" t="str">
        <f t="shared" si="2"/>
        <v xml:space="preserve"> </v>
      </c>
      <c r="G48" s="135" t="str">
        <f t="shared" si="4"/>
        <v xml:space="preserve"> </v>
      </c>
      <c r="H48" s="136" t="str">
        <f t="shared" si="1"/>
        <v xml:space="preserve"> </v>
      </c>
      <c r="I48" s="151"/>
      <c r="K48" s="19" t="str">
        <f t="shared" si="3"/>
        <v xml:space="preserve"> </v>
      </c>
      <c r="L48" s="19" t="e">
        <f>+IF(#REF!=" "," ",IF(#REF!=#REF!,0,IF(#REF!=#REF!,0,1)))</f>
        <v>#REF!</v>
      </c>
    </row>
    <row r="49" spans="2:12" ht="50" x14ac:dyDescent="0.2">
      <c r="B49" s="165" t="s">
        <v>1870</v>
      </c>
      <c r="C49" s="163" t="s">
        <v>2130</v>
      </c>
      <c r="D49" s="138" t="s">
        <v>2275</v>
      </c>
      <c r="E49" s="137"/>
      <c r="F49" s="135" t="str">
        <f t="shared" si="2"/>
        <v xml:space="preserve"> </v>
      </c>
      <c r="G49" s="135" t="str">
        <f t="shared" si="4"/>
        <v xml:space="preserve"> </v>
      </c>
      <c r="H49" s="136" t="str">
        <f t="shared" si="1"/>
        <v xml:space="preserve"> </v>
      </c>
      <c r="I49" s="151"/>
      <c r="K49" s="19" t="str">
        <f t="shared" si="3"/>
        <v xml:space="preserve"> </v>
      </c>
      <c r="L49" s="19" t="e">
        <f>+IF(#REF!=" "," ",IF(#REF!=#REF!,0,IF(#REF!=#REF!,0,1)))</f>
        <v>#REF!</v>
      </c>
    </row>
    <row r="50" spans="2:12" ht="37.5" x14ac:dyDescent="0.2">
      <c r="B50" s="165" t="s">
        <v>2132</v>
      </c>
      <c r="C50" s="163" t="s">
        <v>2131</v>
      </c>
      <c r="D50" s="138" t="s">
        <v>2276</v>
      </c>
      <c r="E50" s="137"/>
      <c r="F50" s="135" t="str">
        <f t="shared" si="2"/>
        <v xml:space="preserve"> </v>
      </c>
      <c r="G50" s="135" t="str">
        <f t="shared" si="4"/>
        <v xml:space="preserve"> </v>
      </c>
      <c r="H50" s="136" t="str">
        <f t="shared" si="1"/>
        <v xml:space="preserve"> </v>
      </c>
      <c r="I50" s="151"/>
      <c r="K50" s="19" t="str">
        <f t="shared" si="3"/>
        <v xml:space="preserve"> </v>
      </c>
      <c r="L50" s="19" t="e">
        <f>+IF(#REF!=" "," ",IF(#REF!=#REF!,0,IF(#REF!=#REF!,0,1)))</f>
        <v>#REF!</v>
      </c>
    </row>
    <row r="51" spans="2:12" ht="50" x14ac:dyDescent="0.2">
      <c r="B51" s="138"/>
      <c r="C51" s="163" t="s">
        <v>2133</v>
      </c>
      <c r="D51" s="138" t="s">
        <v>2134</v>
      </c>
      <c r="E51" s="137"/>
      <c r="F51" s="135" t="str">
        <f t="shared" si="2"/>
        <v xml:space="preserve"> </v>
      </c>
      <c r="G51" s="135" t="str">
        <f t="shared" si="4"/>
        <v xml:space="preserve"> </v>
      </c>
      <c r="H51" s="136" t="str">
        <f t="shared" si="1"/>
        <v xml:space="preserve"> </v>
      </c>
      <c r="I51" s="151"/>
      <c r="K51" s="19" t="str">
        <f t="shared" si="3"/>
        <v xml:space="preserve"> </v>
      </c>
      <c r="L51" s="19" t="e">
        <f>+IF(#REF!=" "," ",IF(#REF!=#REF!,0,IF(#REF!=#REF!,0,1)))</f>
        <v>#REF!</v>
      </c>
    </row>
    <row r="52" spans="2:12" ht="50" x14ac:dyDescent="0.2">
      <c r="B52" s="138"/>
      <c r="C52" s="163" t="s">
        <v>2135</v>
      </c>
      <c r="D52" s="138" t="s">
        <v>2136</v>
      </c>
      <c r="E52" s="137"/>
      <c r="F52" s="135" t="str">
        <f t="shared" si="2"/>
        <v xml:space="preserve"> </v>
      </c>
      <c r="G52" s="135" t="str">
        <f t="shared" si="4"/>
        <v xml:space="preserve"> </v>
      </c>
      <c r="H52" s="136" t="str">
        <f t="shared" si="1"/>
        <v xml:space="preserve"> </v>
      </c>
      <c r="I52" s="151"/>
      <c r="K52" s="19" t="str">
        <f t="shared" si="3"/>
        <v xml:space="preserve"> </v>
      </c>
      <c r="L52" s="19" t="e">
        <f>+IF(#REF!=" "," ",IF(#REF!=#REF!,0,IF(#REF!=#REF!,0,1)))</f>
        <v>#REF!</v>
      </c>
    </row>
    <row r="53" spans="2:12" ht="162.5" x14ac:dyDescent="0.2">
      <c r="B53" s="165" t="s">
        <v>2138</v>
      </c>
      <c r="C53" s="163" t="s">
        <v>2137</v>
      </c>
      <c r="D53" s="138" t="s">
        <v>2269</v>
      </c>
      <c r="E53" s="137"/>
      <c r="F53" s="135" t="str">
        <f t="shared" si="2"/>
        <v xml:space="preserve"> </v>
      </c>
      <c r="G53" s="135" t="str">
        <f t="shared" si="4"/>
        <v xml:space="preserve"> </v>
      </c>
      <c r="H53" s="136" t="str">
        <f t="shared" si="1"/>
        <v xml:space="preserve"> </v>
      </c>
      <c r="I53" s="151"/>
      <c r="K53" s="19" t="str">
        <f t="shared" si="3"/>
        <v xml:space="preserve"> </v>
      </c>
      <c r="L53" s="19" t="e">
        <f>+IF(#REF!=" "," ",IF(#REF!=#REF!,0,IF(#REF!=#REF!,0,1)))</f>
        <v>#REF!</v>
      </c>
    </row>
    <row r="54" spans="2:12" ht="25" x14ac:dyDescent="0.2">
      <c r="B54" s="165" t="s">
        <v>2140</v>
      </c>
      <c r="C54" s="163" t="s">
        <v>2139</v>
      </c>
      <c r="D54" s="138" t="s">
        <v>2277</v>
      </c>
      <c r="E54" s="137"/>
      <c r="F54" s="135" t="str">
        <f t="shared" si="2"/>
        <v xml:space="preserve"> </v>
      </c>
      <c r="G54" s="135" t="str">
        <f t="shared" si="4"/>
        <v xml:space="preserve"> </v>
      </c>
      <c r="H54" s="136" t="str">
        <f t="shared" si="1"/>
        <v xml:space="preserve"> </v>
      </c>
      <c r="I54" s="151"/>
      <c r="K54" s="19" t="str">
        <f t="shared" si="3"/>
        <v xml:space="preserve"> </v>
      </c>
      <c r="L54" s="19" t="e">
        <f>+IF(#REF!=" "," ",IF(#REF!=#REF!,0,IF(#REF!=#REF!,0,1)))</f>
        <v>#REF!</v>
      </c>
    </row>
    <row r="55" spans="2:12" ht="39" x14ac:dyDescent="0.2">
      <c r="B55" s="165" t="s">
        <v>2142</v>
      </c>
      <c r="C55" s="163"/>
      <c r="D55" s="138"/>
      <c r="E55" s="137"/>
      <c r="F55" s="135" t="str">
        <f t="shared" si="2"/>
        <v xml:space="preserve"> </v>
      </c>
      <c r="G55" s="135" t="str">
        <f t="shared" si="4"/>
        <v xml:space="preserve"> </v>
      </c>
      <c r="H55" s="136" t="str">
        <f t="shared" si="1"/>
        <v xml:space="preserve"> </v>
      </c>
      <c r="I55" s="151"/>
      <c r="K55" s="19" t="str">
        <f t="shared" si="3"/>
        <v xml:space="preserve"> </v>
      </c>
      <c r="L55" s="19" t="e">
        <f>+IF(#REF!=" "," ",IF(#REF!=#REF!,0,IF(#REF!=#REF!,0,1)))</f>
        <v>#REF!</v>
      </c>
    </row>
    <row r="56" spans="2:12" ht="39" x14ac:dyDescent="0.2">
      <c r="B56" s="165" t="s">
        <v>2143</v>
      </c>
      <c r="C56" s="163" t="s">
        <v>2141</v>
      </c>
      <c r="D56" s="138" t="s">
        <v>2144</v>
      </c>
      <c r="E56" s="134"/>
      <c r="F56" s="135" t="str">
        <f t="shared" si="2"/>
        <v xml:space="preserve"> </v>
      </c>
      <c r="G56" s="135" t="str">
        <f t="shared" si="4"/>
        <v xml:space="preserve"> </v>
      </c>
      <c r="H56" s="136" t="str">
        <f t="shared" si="1"/>
        <v xml:space="preserve"> </v>
      </c>
      <c r="I56" s="151"/>
      <c r="K56" s="19" t="str">
        <f t="shared" si="3"/>
        <v xml:space="preserve"> </v>
      </c>
      <c r="L56" s="19" t="e">
        <f>+IF(#REF!=" "," ",IF(#REF!=#REF!,0,IF(#REF!=#REF!,0,1)))</f>
        <v>#REF!</v>
      </c>
    </row>
    <row r="57" spans="2:12" ht="37.5" x14ac:dyDescent="0.2">
      <c r="B57" s="138"/>
      <c r="C57" s="163" t="s">
        <v>2145</v>
      </c>
      <c r="D57" s="138" t="s">
        <v>2146</v>
      </c>
      <c r="E57" s="226"/>
      <c r="F57" s="135" t="str">
        <f t="shared" si="2"/>
        <v xml:space="preserve"> </v>
      </c>
      <c r="G57" s="135" t="str">
        <f t="shared" si="4"/>
        <v xml:space="preserve"> </v>
      </c>
      <c r="H57" s="136" t="str">
        <f t="shared" si="1"/>
        <v xml:space="preserve"> </v>
      </c>
      <c r="I57" s="151"/>
      <c r="K57" s="19" t="str">
        <f t="shared" si="3"/>
        <v xml:space="preserve"> </v>
      </c>
      <c r="L57" s="19" t="e">
        <f>+IF(#REF!=" "," ",IF(#REF!=#REF!,0,IF(#REF!=#REF!,0,1)))</f>
        <v>#REF!</v>
      </c>
    </row>
    <row r="58" spans="2:12" ht="62.5" x14ac:dyDescent="0.2">
      <c r="B58" s="138"/>
      <c r="C58" s="163" t="s">
        <v>2147</v>
      </c>
      <c r="D58" s="138" t="s">
        <v>2148</v>
      </c>
      <c r="E58" s="226"/>
      <c r="F58" s="135" t="str">
        <f t="shared" si="2"/>
        <v xml:space="preserve"> </v>
      </c>
      <c r="G58" s="135" t="str">
        <f t="shared" si="4"/>
        <v xml:space="preserve"> </v>
      </c>
      <c r="H58" s="136" t="str">
        <f t="shared" si="1"/>
        <v xml:space="preserve"> </v>
      </c>
      <c r="I58" s="151"/>
      <c r="K58" s="19" t="str">
        <f t="shared" si="3"/>
        <v xml:space="preserve"> </v>
      </c>
      <c r="L58" s="19" t="e">
        <f>+IF(#REF!=" "," ",IF(#REF!=#REF!,0,IF(#REF!=#REF!,0,1)))</f>
        <v>#REF!</v>
      </c>
    </row>
    <row r="59" spans="2:12" ht="50" x14ac:dyDescent="0.2">
      <c r="B59" s="138"/>
      <c r="C59" s="163" t="s">
        <v>2149</v>
      </c>
      <c r="D59" s="138" t="s">
        <v>2150</v>
      </c>
      <c r="E59" s="226"/>
      <c r="F59" s="135" t="str">
        <f t="shared" si="2"/>
        <v xml:space="preserve"> </v>
      </c>
      <c r="G59" s="135" t="str">
        <f t="shared" si="4"/>
        <v xml:space="preserve"> </v>
      </c>
      <c r="H59" s="136" t="str">
        <f t="shared" si="1"/>
        <v xml:space="preserve"> </v>
      </c>
      <c r="I59" s="151"/>
      <c r="K59" s="19" t="str">
        <f t="shared" si="3"/>
        <v xml:space="preserve"> </v>
      </c>
      <c r="L59" s="19" t="e">
        <f>+IF(#REF!=" "," ",IF(#REF!=#REF!,0,IF(#REF!=#REF!,0,1)))</f>
        <v>#REF!</v>
      </c>
    </row>
    <row r="60" spans="2:12" ht="50" x14ac:dyDescent="0.2">
      <c r="B60" s="138"/>
      <c r="C60" s="163" t="s">
        <v>2151</v>
      </c>
      <c r="D60" s="138" t="s">
        <v>2152</v>
      </c>
      <c r="E60" s="226"/>
      <c r="F60" s="135" t="str">
        <f t="shared" si="2"/>
        <v xml:space="preserve"> </v>
      </c>
      <c r="G60" s="135" t="str">
        <f t="shared" si="4"/>
        <v xml:space="preserve"> </v>
      </c>
      <c r="H60" s="136" t="str">
        <f t="shared" si="1"/>
        <v xml:space="preserve"> </v>
      </c>
      <c r="I60" s="151"/>
      <c r="K60" s="19" t="str">
        <f t="shared" si="3"/>
        <v xml:space="preserve"> </v>
      </c>
      <c r="L60" s="19" t="e">
        <f>+IF(#REF!=" "," ",IF(#REF!=#REF!,0,IF(#REF!=#REF!,0,1)))</f>
        <v>#REF!</v>
      </c>
    </row>
    <row r="61" spans="2:12" ht="50" x14ac:dyDescent="0.2">
      <c r="B61" s="138"/>
      <c r="C61" s="163" t="s">
        <v>2153</v>
      </c>
      <c r="D61" s="138" t="s">
        <v>2154</v>
      </c>
      <c r="E61" s="134"/>
      <c r="F61" s="135" t="str">
        <f t="shared" si="2"/>
        <v xml:space="preserve"> </v>
      </c>
      <c r="G61" s="135" t="str">
        <f t="shared" si="4"/>
        <v xml:space="preserve"> </v>
      </c>
      <c r="H61" s="136" t="str">
        <f t="shared" si="1"/>
        <v xml:space="preserve"> </v>
      </c>
      <c r="I61" s="151"/>
      <c r="K61" s="19" t="str">
        <f t="shared" si="3"/>
        <v xml:space="preserve"> </v>
      </c>
      <c r="L61" s="19" t="e">
        <f>+IF(#REF!=" "," ",IF(#REF!=#REF!,0,IF(#REF!=#REF!,0,1)))</f>
        <v>#REF!</v>
      </c>
    </row>
    <row r="62" spans="2:12" ht="62.5" x14ac:dyDescent="0.2">
      <c r="B62" s="165" t="s">
        <v>2156</v>
      </c>
      <c r="C62" s="163" t="s">
        <v>2155</v>
      </c>
      <c r="D62" s="138" t="s">
        <v>2157</v>
      </c>
      <c r="E62" s="226"/>
      <c r="F62" s="135" t="str">
        <f t="shared" si="2"/>
        <v xml:space="preserve"> </v>
      </c>
      <c r="G62" s="135" t="str">
        <f t="shared" si="4"/>
        <v xml:space="preserve"> </v>
      </c>
      <c r="H62" s="136" t="str">
        <f t="shared" si="1"/>
        <v xml:space="preserve"> </v>
      </c>
      <c r="I62" s="151"/>
      <c r="K62" s="19" t="str">
        <f t="shared" si="3"/>
        <v xml:space="preserve"> </v>
      </c>
      <c r="L62" s="19" t="e">
        <f>+IF(#REF!=" "," ",IF(#REF!=#REF!,0,IF(#REF!=#REF!,0,1)))</f>
        <v>#REF!</v>
      </c>
    </row>
    <row r="63" spans="2:12" ht="50" x14ac:dyDescent="0.2">
      <c r="B63" s="138"/>
      <c r="C63" s="163" t="s">
        <v>2158</v>
      </c>
      <c r="D63" s="138" t="s">
        <v>2159</v>
      </c>
      <c r="E63" s="137"/>
      <c r="F63" s="135" t="str">
        <f t="shared" si="2"/>
        <v xml:space="preserve"> </v>
      </c>
      <c r="G63" s="135" t="str">
        <f t="shared" si="4"/>
        <v xml:space="preserve"> </v>
      </c>
      <c r="H63" s="136" t="str">
        <f t="shared" si="1"/>
        <v xml:space="preserve"> </v>
      </c>
      <c r="I63" s="151"/>
      <c r="K63" s="19" t="str">
        <f t="shared" si="3"/>
        <v xml:space="preserve"> </v>
      </c>
      <c r="L63" s="19" t="e">
        <f>+IF(#REF!=" "," ",IF(#REF!=#REF!,0,IF(#REF!=#REF!,0,1)))</f>
        <v>#REF!</v>
      </c>
    </row>
    <row r="64" spans="2:12" ht="50" x14ac:dyDescent="0.2">
      <c r="B64" s="138"/>
      <c r="C64" s="163" t="s">
        <v>2160</v>
      </c>
      <c r="D64" s="138" t="s">
        <v>2161</v>
      </c>
      <c r="E64" s="137"/>
      <c r="F64" s="135" t="str">
        <f t="shared" si="2"/>
        <v xml:space="preserve"> </v>
      </c>
      <c r="G64" s="135" t="str">
        <f t="shared" si="4"/>
        <v xml:space="preserve"> </v>
      </c>
      <c r="H64" s="136" t="str">
        <f t="shared" si="1"/>
        <v xml:space="preserve"> </v>
      </c>
      <c r="I64" s="151"/>
      <c r="K64" s="19" t="str">
        <f t="shared" si="3"/>
        <v xml:space="preserve"> </v>
      </c>
      <c r="L64" s="19" t="e">
        <f>+IF(#REF!=" "," ",IF(#REF!=#REF!,0,IF(#REF!=#REF!,0,1)))</f>
        <v>#REF!</v>
      </c>
    </row>
    <row r="65" spans="2:12" ht="87.5" x14ac:dyDescent="0.2">
      <c r="B65" s="138"/>
      <c r="C65" s="163" t="s">
        <v>2162</v>
      </c>
      <c r="D65" s="138" t="s">
        <v>2164</v>
      </c>
      <c r="E65" s="226"/>
      <c r="F65" s="135" t="str">
        <f t="shared" si="2"/>
        <v xml:space="preserve"> </v>
      </c>
      <c r="G65" s="135" t="str">
        <f t="shared" si="4"/>
        <v xml:space="preserve"> </v>
      </c>
      <c r="H65" s="136" t="str">
        <f t="shared" si="1"/>
        <v xml:space="preserve"> </v>
      </c>
      <c r="I65" s="151"/>
      <c r="K65" s="19" t="str">
        <f t="shared" si="3"/>
        <v xml:space="preserve"> </v>
      </c>
      <c r="L65" s="19" t="e">
        <f>+IF(#REF!=" "," ",IF(#REF!=#REF!,0,IF(#REF!=#REF!,0,1)))</f>
        <v>#REF!</v>
      </c>
    </row>
    <row r="66" spans="2:12" ht="12.5" x14ac:dyDescent="0.25">
      <c r="B66" s="138"/>
      <c r="C66" s="300"/>
      <c r="D66" s="300"/>
      <c r="E66" s="226"/>
      <c r="F66" s="135" t="str">
        <f t="shared" si="2"/>
        <v xml:space="preserve"> </v>
      </c>
      <c r="G66" s="135" t="str">
        <f t="shared" si="4"/>
        <v xml:space="preserve"> </v>
      </c>
      <c r="H66" s="136" t="str">
        <f t="shared" si="1"/>
        <v xml:space="preserve"> </v>
      </c>
      <c r="I66" s="151"/>
      <c r="K66" s="19" t="str">
        <f t="shared" si="3"/>
        <v xml:space="preserve"> </v>
      </c>
      <c r="L66" s="19" t="e">
        <f>+IF(#REF!=" "," ",IF(#REF!=#REF!,0,IF(#REF!=#REF!,0,1)))</f>
        <v>#REF!</v>
      </c>
    </row>
    <row r="67" spans="2:12" ht="52" x14ac:dyDescent="0.2">
      <c r="B67" s="165" t="s">
        <v>2172</v>
      </c>
      <c r="C67" s="163"/>
      <c r="D67" s="138"/>
      <c r="E67" s="227"/>
      <c r="F67" s="135" t="str">
        <f t="shared" si="2"/>
        <v xml:space="preserve"> </v>
      </c>
      <c r="G67" s="135" t="str">
        <f t="shared" si="4"/>
        <v xml:space="preserve"> </v>
      </c>
      <c r="H67" s="136" t="str">
        <f t="shared" si="1"/>
        <v xml:space="preserve"> </v>
      </c>
      <c r="I67" s="151"/>
      <c r="K67" s="19" t="str">
        <f t="shared" si="3"/>
        <v xml:space="preserve"> </v>
      </c>
      <c r="L67" s="19" t="e">
        <f>+IF(#REF!=" "," ",IF(#REF!=#REF!,0,IF(#REF!=#REF!,0,1)))</f>
        <v>#REF!</v>
      </c>
    </row>
    <row r="68" spans="2:12" ht="62.5" x14ac:dyDescent="0.2">
      <c r="B68" s="165" t="s">
        <v>2165</v>
      </c>
      <c r="C68" s="163" t="s">
        <v>2163</v>
      </c>
      <c r="D68" s="138" t="s">
        <v>2166</v>
      </c>
      <c r="E68" s="226"/>
      <c r="F68" s="135" t="str">
        <f t="shared" si="2"/>
        <v xml:space="preserve"> </v>
      </c>
      <c r="G68" s="135" t="str">
        <f t="shared" si="4"/>
        <v xml:space="preserve"> </v>
      </c>
      <c r="H68" s="136" t="str">
        <f t="shared" si="1"/>
        <v xml:space="preserve"> </v>
      </c>
      <c r="I68" s="151"/>
      <c r="K68" s="19" t="str">
        <f t="shared" si="3"/>
        <v xml:space="preserve"> </v>
      </c>
      <c r="L68" s="19" t="e">
        <f>+IF(#REF!=" "," ",IF(#REF!=#REF!,0,IF(#REF!=#REF!,0,1)))</f>
        <v>#REF!</v>
      </c>
    </row>
    <row r="69" spans="2:12" ht="50" x14ac:dyDescent="0.2">
      <c r="B69" s="138"/>
      <c r="C69" s="163" t="s">
        <v>2167</v>
      </c>
      <c r="D69" s="138" t="s">
        <v>2168</v>
      </c>
      <c r="E69" s="227"/>
      <c r="F69" s="135" t="str">
        <f t="shared" si="2"/>
        <v xml:space="preserve"> </v>
      </c>
      <c r="G69" s="135" t="str">
        <f t="shared" si="4"/>
        <v xml:space="preserve"> </v>
      </c>
      <c r="H69" s="136" t="str">
        <f t="shared" si="1"/>
        <v xml:space="preserve"> </v>
      </c>
      <c r="I69" s="151"/>
      <c r="K69" s="19" t="str">
        <f t="shared" si="3"/>
        <v xml:space="preserve"> </v>
      </c>
      <c r="L69" s="19" t="e">
        <f>+IF(#REF!=" "," ",IF(#REF!=#REF!,0,IF(#REF!=#REF!,0,1)))</f>
        <v>#REF!</v>
      </c>
    </row>
    <row r="70" spans="2:12" ht="50" x14ac:dyDescent="0.2">
      <c r="B70" s="138"/>
      <c r="C70" s="163" t="s">
        <v>2169</v>
      </c>
      <c r="D70" s="138" t="s">
        <v>2170</v>
      </c>
      <c r="E70" s="226"/>
      <c r="F70" s="135" t="str">
        <f t="shared" si="2"/>
        <v xml:space="preserve"> </v>
      </c>
      <c r="G70" s="135" t="str">
        <f t="shared" si="4"/>
        <v xml:space="preserve"> </v>
      </c>
      <c r="H70" s="136" t="str">
        <f t="shared" si="1"/>
        <v xml:space="preserve"> </v>
      </c>
      <c r="I70" s="151"/>
      <c r="K70" s="19" t="str">
        <f t="shared" si="3"/>
        <v xml:space="preserve"> </v>
      </c>
      <c r="L70" s="19" t="e">
        <f>+IF(#REF!=" "," ",IF(#REF!=#REF!,0,IF(#REF!=#REF!,0,1)))</f>
        <v>#REF!</v>
      </c>
    </row>
    <row r="71" spans="2:12" ht="50" x14ac:dyDescent="0.2">
      <c r="B71" s="165" t="s">
        <v>2173</v>
      </c>
      <c r="C71" s="163" t="s">
        <v>2171</v>
      </c>
      <c r="D71" s="138" t="s">
        <v>2174</v>
      </c>
      <c r="E71" s="226"/>
      <c r="F71" s="135" t="str">
        <f t="shared" si="2"/>
        <v xml:space="preserve"> </v>
      </c>
      <c r="G71" s="135" t="str">
        <f t="shared" si="4"/>
        <v xml:space="preserve"> </v>
      </c>
      <c r="H71" s="136" t="str">
        <f t="shared" si="1"/>
        <v xml:space="preserve"> </v>
      </c>
      <c r="I71" s="151"/>
      <c r="K71" s="19" t="str">
        <f t="shared" si="3"/>
        <v xml:space="preserve"> </v>
      </c>
      <c r="L71" s="19" t="e">
        <f>+IF(#REF!=" "," ",IF(#REF!=#REF!,0,IF(#REF!=#REF!,0,1)))</f>
        <v>#REF!</v>
      </c>
    </row>
    <row r="72" spans="2:12" ht="50" x14ac:dyDescent="0.2">
      <c r="B72" s="138"/>
      <c r="C72" s="163" t="s">
        <v>2175</v>
      </c>
      <c r="D72" s="138" t="s">
        <v>2176</v>
      </c>
      <c r="E72" s="226"/>
      <c r="F72" s="135" t="str">
        <f t="shared" si="2"/>
        <v xml:space="preserve"> </v>
      </c>
      <c r="G72" s="135" t="str">
        <f t="shared" si="4"/>
        <v xml:space="preserve"> </v>
      </c>
      <c r="H72" s="136" t="str">
        <f t="shared" si="1"/>
        <v xml:space="preserve"> </v>
      </c>
      <c r="I72" s="151"/>
      <c r="K72" s="19" t="str">
        <f t="shared" si="3"/>
        <v xml:space="preserve"> </v>
      </c>
      <c r="L72" s="19" t="e">
        <f>+IF(#REF!=" "," ",IF(#REF!=#REF!,0,IF(#REF!=#REF!,0,1)))</f>
        <v>#REF!</v>
      </c>
    </row>
    <row r="73" spans="2:12" ht="50" x14ac:dyDescent="0.2">
      <c r="B73" s="138"/>
      <c r="C73" s="163" t="s">
        <v>2177</v>
      </c>
      <c r="D73" s="138" t="s">
        <v>2270</v>
      </c>
      <c r="E73" s="226"/>
      <c r="F73" s="135" t="str">
        <f t="shared" si="2"/>
        <v xml:space="preserve"> </v>
      </c>
      <c r="G73" s="135" t="str">
        <f t="shared" si="4"/>
        <v xml:space="preserve"> </v>
      </c>
      <c r="H73" s="136" t="str">
        <f t="shared" si="1"/>
        <v xml:space="preserve"> </v>
      </c>
      <c r="I73" s="151"/>
      <c r="K73" s="19" t="str">
        <f t="shared" si="3"/>
        <v xml:space="preserve"> </v>
      </c>
      <c r="L73" s="19" t="e">
        <f>+IF(#REF!=" "," ",IF(#REF!=#REF!,0,IF(#REF!=#REF!,0,1)))</f>
        <v>#REF!</v>
      </c>
    </row>
    <row r="74" spans="2:12" ht="50" x14ac:dyDescent="0.2">
      <c r="B74" s="138"/>
      <c r="C74" s="163" t="s">
        <v>2178</v>
      </c>
      <c r="D74" s="138" t="s">
        <v>2179</v>
      </c>
      <c r="E74" s="226"/>
      <c r="F74" s="135" t="str">
        <f t="shared" si="2"/>
        <v xml:space="preserve"> </v>
      </c>
      <c r="G74" s="135" t="str">
        <f t="shared" si="4"/>
        <v xml:space="preserve"> </v>
      </c>
      <c r="H74" s="136" t="str">
        <f t="shared" si="1"/>
        <v xml:space="preserve"> </v>
      </c>
      <c r="I74" s="151"/>
      <c r="K74" s="19" t="str">
        <f t="shared" si="3"/>
        <v xml:space="preserve"> </v>
      </c>
      <c r="L74" s="19" t="e">
        <f>+IF(#REF!=" "," ",IF(#REF!=#REF!,0,IF(#REF!=#REF!,0,1)))</f>
        <v>#REF!</v>
      </c>
    </row>
    <row r="75" spans="2:12" ht="62.5" x14ac:dyDescent="0.2">
      <c r="B75" s="138"/>
      <c r="C75" s="163" t="s">
        <v>2180</v>
      </c>
      <c r="D75" s="138" t="s">
        <v>2181</v>
      </c>
      <c r="E75" s="137"/>
      <c r="F75" s="135" t="str">
        <f t="shared" si="2"/>
        <v xml:space="preserve"> </v>
      </c>
      <c r="G75" s="135" t="str">
        <f t="shared" si="4"/>
        <v xml:space="preserve"> </v>
      </c>
      <c r="H75" s="136" t="str">
        <f t="shared" si="1"/>
        <v xml:space="preserve"> </v>
      </c>
      <c r="I75" s="151"/>
      <c r="K75" s="19" t="str">
        <f t="shared" si="3"/>
        <v xml:space="preserve"> </v>
      </c>
      <c r="L75" s="19" t="e">
        <f>+IF(#REF!=" "," ",IF(#REF!=#REF!,0,IF(#REF!=#REF!,0,1)))</f>
        <v>#REF!</v>
      </c>
    </row>
    <row r="76" spans="2:12" ht="50" x14ac:dyDescent="0.2">
      <c r="B76" s="165" t="s">
        <v>2183</v>
      </c>
      <c r="C76" s="163" t="s">
        <v>2182</v>
      </c>
      <c r="D76" s="138" t="s">
        <v>2184</v>
      </c>
      <c r="E76" s="137"/>
      <c r="F76" s="135" t="str">
        <f t="shared" si="2"/>
        <v xml:space="preserve"> </v>
      </c>
      <c r="G76" s="135" t="str">
        <f t="shared" si="4"/>
        <v xml:space="preserve"> </v>
      </c>
      <c r="H76" s="136" t="str">
        <f t="shared" si="1"/>
        <v xml:space="preserve"> </v>
      </c>
      <c r="I76" s="151"/>
      <c r="K76" s="19" t="str">
        <f t="shared" si="3"/>
        <v xml:space="preserve"> </v>
      </c>
      <c r="L76" s="19" t="e">
        <f>+IF(#REF!=" "," ",IF(#REF!=#REF!,0,IF(#REF!=#REF!,0,1)))</f>
        <v>#REF!</v>
      </c>
    </row>
    <row r="77" spans="2:12" ht="50" x14ac:dyDescent="0.2">
      <c r="B77" s="138"/>
      <c r="C77" s="163" t="s">
        <v>2185</v>
      </c>
      <c r="D77" s="138" t="s">
        <v>2271</v>
      </c>
      <c r="E77" s="134"/>
      <c r="F77" s="135" t="str">
        <f t="shared" si="2"/>
        <v xml:space="preserve"> </v>
      </c>
      <c r="G77" s="135" t="str">
        <f t="shared" si="4"/>
        <v xml:space="preserve"> </v>
      </c>
      <c r="H77" s="136" t="str">
        <f t="shared" si="1"/>
        <v xml:space="preserve"> </v>
      </c>
      <c r="I77" s="151"/>
      <c r="K77" s="19" t="str">
        <f t="shared" si="3"/>
        <v xml:space="preserve"> </v>
      </c>
      <c r="L77" s="19" t="e">
        <f>+IF(#REF!=" "," ",IF(#REF!=#REF!,0,IF(#REF!=#REF!,0,1)))</f>
        <v>#REF!</v>
      </c>
    </row>
    <row r="78" spans="2:12" ht="50" x14ac:dyDescent="0.2">
      <c r="B78" s="138"/>
      <c r="C78" s="163" t="s">
        <v>2186</v>
      </c>
      <c r="D78" s="138" t="s">
        <v>2187</v>
      </c>
      <c r="E78" s="137"/>
      <c r="F78" s="135" t="str">
        <f t="shared" si="2"/>
        <v xml:space="preserve"> </v>
      </c>
      <c r="G78" s="135" t="str">
        <f t="shared" si="4"/>
        <v xml:space="preserve"> </v>
      </c>
      <c r="H78" s="136" t="str">
        <f t="shared" si="1"/>
        <v xml:space="preserve"> </v>
      </c>
      <c r="I78" s="151"/>
      <c r="K78" s="19" t="str">
        <f t="shared" si="3"/>
        <v xml:space="preserve"> </v>
      </c>
      <c r="L78" s="19" t="e">
        <f>+IF(#REF!=" "," ",IF(#REF!=#REF!,0,IF(#REF!=#REF!,0,1)))</f>
        <v>#REF!</v>
      </c>
    </row>
    <row r="79" spans="2:12" ht="50" x14ac:dyDescent="0.2">
      <c r="B79" s="138"/>
      <c r="C79" s="163" t="s">
        <v>2188</v>
      </c>
      <c r="D79" s="138" t="s">
        <v>2189</v>
      </c>
      <c r="E79" s="226"/>
      <c r="F79" s="135" t="str">
        <f t="shared" si="2"/>
        <v xml:space="preserve"> </v>
      </c>
      <c r="G79" s="135" t="str">
        <f t="shared" si="4"/>
        <v xml:space="preserve"> </v>
      </c>
      <c r="H79" s="136" t="str">
        <f t="shared" si="1"/>
        <v xml:space="preserve"> </v>
      </c>
      <c r="I79" s="151"/>
      <c r="K79" s="19" t="str">
        <f t="shared" si="3"/>
        <v xml:space="preserve"> </v>
      </c>
      <c r="L79" s="19" t="e">
        <f>+IF(#REF!=" "," ",IF(#REF!=#REF!,0,IF(#REF!=#REF!,0,1)))</f>
        <v>#REF!</v>
      </c>
    </row>
    <row r="80" spans="2:12" ht="39" x14ac:dyDescent="0.2">
      <c r="B80" s="165" t="s">
        <v>2193</v>
      </c>
      <c r="C80" s="163"/>
      <c r="D80" s="138"/>
      <c r="E80" s="226"/>
      <c r="F80" s="135"/>
      <c r="G80" s="135"/>
      <c r="H80" s="136"/>
      <c r="I80" s="151"/>
    </row>
    <row r="81" spans="2:12" ht="37.5" x14ac:dyDescent="0.2">
      <c r="B81" s="165" t="s">
        <v>2194</v>
      </c>
      <c r="C81" s="163" t="s">
        <v>2190</v>
      </c>
      <c r="D81" s="138" t="s">
        <v>2191</v>
      </c>
      <c r="E81" s="226"/>
      <c r="F81" s="135" t="str">
        <f t="shared" si="2"/>
        <v xml:space="preserve"> </v>
      </c>
      <c r="G81" s="135" t="str">
        <f t="shared" si="4"/>
        <v xml:space="preserve"> </v>
      </c>
      <c r="H81" s="136" t="str">
        <f t="shared" si="1"/>
        <v xml:space="preserve"> </v>
      </c>
      <c r="I81" s="151"/>
      <c r="K81" s="19" t="str">
        <f t="shared" si="3"/>
        <v xml:space="preserve"> </v>
      </c>
      <c r="L81" s="19" t="e">
        <f>+IF(#REF!=" "," ",IF(#REF!=#REF!,0,IF(#REF!=#REF!,0,1)))</f>
        <v>#REF!</v>
      </c>
    </row>
    <row r="82" spans="2:12" ht="50" x14ac:dyDescent="0.2">
      <c r="B82" s="138"/>
      <c r="C82" s="163" t="s">
        <v>2192</v>
      </c>
      <c r="D82" s="138" t="s">
        <v>2195</v>
      </c>
      <c r="E82" s="226"/>
      <c r="F82" s="135" t="str">
        <f t="shared" si="2"/>
        <v xml:space="preserve"> </v>
      </c>
      <c r="G82" s="135" t="str">
        <f t="shared" si="4"/>
        <v xml:space="preserve"> </v>
      </c>
      <c r="H82" s="136" t="str">
        <f t="shared" si="1"/>
        <v xml:space="preserve"> </v>
      </c>
      <c r="I82" s="151"/>
      <c r="K82" s="19" t="str">
        <f t="shared" si="3"/>
        <v xml:space="preserve"> </v>
      </c>
      <c r="L82" s="19" t="e">
        <f>+IF(#REF!=" "," ",IF(#REF!=#REF!,0,IF(#REF!=#REF!,0,1)))</f>
        <v>#REF!</v>
      </c>
    </row>
    <row r="83" spans="2:12" ht="50" x14ac:dyDescent="0.2">
      <c r="B83" s="138"/>
      <c r="C83" s="163" t="s">
        <v>2196</v>
      </c>
      <c r="D83" s="138" t="s">
        <v>2197</v>
      </c>
      <c r="E83" s="226"/>
      <c r="F83" s="135" t="str">
        <f t="shared" si="2"/>
        <v xml:space="preserve"> </v>
      </c>
      <c r="G83" s="135" t="str">
        <f t="shared" si="4"/>
        <v xml:space="preserve"> </v>
      </c>
      <c r="H83" s="136" t="str">
        <f t="shared" si="1"/>
        <v xml:space="preserve"> </v>
      </c>
      <c r="I83" s="151"/>
      <c r="K83" s="19" t="str">
        <f t="shared" si="3"/>
        <v xml:space="preserve"> </v>
      </c>
      <c r="L83" s="19" t="e">
        <f>+IF(#REF!=" "," ",IF(#REF!=#REF!,0,IF(#REF!=#REF!,0,1)))</f>
        <v>#REF!</v>
      </c>
    </row>
    <row r="84" spans="2:12" ht="50" x14ac:dyDescent="0.2">
      <c r="B84" s="138"/>
      <c r="C84" s="163" t="s">
        <v>2199</v>
      </c>
      <c r="D84" s="138" t="s">
        <v>2198</v>
      </c>
      <c r="E84" s="226"/>
      <c r="F84" s="135" t="str">
        <f t="shared" si="2"/>
        <v xml:space="preserve"> </v>
      </c>
      <c r="G84" s="135" t="str">
        <f t="shared" si="4"/>
        <v xml:space="preserve"> </v>
      </c>
      <c r="H84" s="136" t="str">
        <f t="shared" si="1"/>
        <v xml:space="preserve"> </v>
      </c>
      <c r="I84" s="151"/>
      <c r="K84" s="19" t="str">
        <f t="shared" si="3"/>
        <v xml:space="preserve"> </v>
      </c>
      <c r="L84" s="19" t="e">
        <f>+IF(#REF!=" "," ",IF(#REF!=#REF!,0,IF(#REF!=#REF!,0,1)))</f>
        <v>#REF!</v>
      </c>
    </row>
    <row r="85" spans="2:12" ht="50" x14ac:dyDescent="0.2">
      <c r="B85" s="138"/>
      <c r="C85" s="163" t="s">
        <v>2201</v>
      </c>
      <c r="D85" s="138" t="s">
        <v>2200</v>
      </c>
      <c r="E85" s="226"/>
      <c r="F85" s="135" t="str">
        <f t="shared" si="2"/>
        <v xml:space="preserve"> </v>
      </c>
      <c r="G85" s="135" t="str">
        <f t="shared" si="4"/>
        <v xml:space="preserve"> </v>
      </c>
      <c r="H85" s="136" t="str">
        <f t="shared" ref="H85:H118" si="5">+IF($D$8=$F$17,"N.v.t."," ")</f>
        <v xml:space="preserve"> </v>
      </c>
      <c r="I85" s="151"/>
      <c r="K85" s="19" t="str">
        <f t="shared" si="3"/>
        <v xml:space="preserve"> </v>
      </c>
      <c r="L85" s="19" t="e">
        <f>+IF(#REF!=" "," ",IF(#REF!=#REF!,0,IF(#REF!=#REF!,0,1)))</f>
        <v>#REF!</v>
      </c>
    </row>
    <row r="86" spans="2:12" ht="52" x14ac:dyDescent="0.2">
      <c r="B86" s="165" t="s">
        <v>2202</v>
      </c>
      <c r="C86" s="163" t="s">
        <v>2203</v>
      </c>
      <c r="D86" s="138" t="s">
        <v>2272</v>
      </c>
      <c r="E86" s="226"/>
      <c r="F86" s="135" t="str">
        <f t="shared" ref="F86:F118" si="6">+IF($D$8=$F$17, $F$13, " ")</f>
        <v xml:space="preserve"> </v>
      </c>
      <c r="G86" s="135" t="str">
        <f t="shared" si="4"/>
        <v xml:space="preserve"> </v>
      </c>
      <c r="H86" s="136" t="str">
        <f t="shared" si="5"/>
        <v xml:space="preserve"> </v>
      </c>
      <c r="I86" s="151"/>
      <c r="K86" s="19" t="str">
        <f t="shared" ref="K86:K118" si="7">+IF(F86=" "," ",IF(F86=$F$13,0,1))</f>
        <v xml:space="preserve"> </v>
      </c>
      <c r="L86" s="19" t="e">
        <f>+IF(#REF!=" "," ",IF(#REF!=#REF!,0,IF(#REF!=#REF!,0,1)))</f>
        <v>#REF!</v>
      </c>
    </row>
    <row r="87" spans="2:12" ht="50" x14ac:dyDescent="0.2">
      <c r="B87" s="138"/>
      <c r="C87" s="163" t="s">
        <v>2205</v>
      </c>
      <c r="D87" s="138" t="s">
        <v>2204</v>
      </c>
      <c r="E87" s="226"/>
      <c r="F87" s="135" t="str">
        <f t="shared" si="6"/>
        <v xml:space="preserve"> </v>
      </c>
      <c r="G87" s="135" t="str">
        <f t="shared" si="4"/>
        <v xml:space="preserve"> </v>
      </c>
      <c r="H87" s="136" t="str">
        <f t="shared" si="5"/>
        <v xml:space="preserve"> </v>
      </c>
      <c r="I87" s="151"/>
      <c r="K87" s="19" t="str">
        <f t="shared" si="7"/>
        <v xml:space="preserve"> </v>
      </c>
      <c r="L87" s="19" t="e">
        <f>+IF(#REF!=" "," ",IF(#REF!=#REF!,0,IF(#REF!=#REF!,0,1)))</f>
        <v>#REF!</v>
      </c>
    </row>
    <row r="88" spans="2:12" ht="50" x14ac:dyDescent="0.2">
      <c r="B88" s="138"/>
      <c r="C88" s="163" t="s">
        <v>2206</v>
      </c>
      <c r="D88" s="138" t="s">
        <v>2207</v>
      </c>
      <c r="E88" s="226"/>
      <c r="F88" s="135" t="str">
        <f t="shared" si="6"/>
        <v xml:space="preserve"> </v>
      </c>
      <c r="G88" s="135" t="str">
        <f t="shared" si="4"/>
        <v xml:space="preserve"> </v>
      </c>
      <c r="H88" s="136" t="str">
        <f t="shared" si="5"/>
        <v xml:space="preserve"> </v>
      </c>
      <c r="I88" s="151"/>
      <c r="K88" s="19" t="str">
        <f t="shared" si="7"/>
        <v xml:space="preserve"> </v>
      </c>
      <c r="L88" s="19" t="e">
        <f>+IF(#REF!=" "," ",IF(#REF!=#REF!,0,IF(#REF!=#REF!,0,1)))</f>
        <v>#REF!</v>
      </c>
    </row>
    <row r="89" spans="2:12" ht="50" x14ac:dyDescent="0.2">
      <c r="B89" s="138"/>
      <c r="C89" s="163" t="s">
        <v>2208</v>
      </c>
      <c r="D89" s="138" t="s">
        <v>2209</v>
      </c>
      <c r="E89" s="226"/>
      <c r="F89" s="135" t="str">
        <f t="shared" si="6"/>
        <v xml:space="preserve"> </v>
      </c>
      <c r="G89" s="135" t="str">
        <f t="shared" si="4"/>
        <v xml:space="preserve"> </v>
      </c>
      <c r="H89" s="136" t="str">
        <f t="shared" si="5"/>
        <v xml:space="preserve"> </v>
      </c>
      <c r="I89" s="151"/>
      <c r="K89" s="19" t="str">
        <f t="shared" si="7"/>
        <v xml:space="preserve"> </v>
      </c>
      <c r="L89" s="19" t="e">
        <f>+IF(#REF!=" "," ",IF(#REF!=#REF!,0,IF(#REF!=#REF!,0,1)))</f>
        <v>#REF!</v>
      </c>
    </row>
    <row r="90" spans="2:12" ht="50" x14ac:dyDescent="0.2">
      <c r="B90" s="138"/>
      <c r="C90" s="163" t="s">
        <v>2210</v>
      </c>
      <c r="D90" s="138" t="s">
        <v>2211</v>
      </c>
      <c r="E90" s="226"/>
      <c r="F90" s="135" t="str">
        <f t="shared" si="6"/>
        <v xml:space="preserve"> </v>
      </c>
      <c r="G90" s="135" t="str">
        <f t="shared" si="4"/>
        <v xml:space="preserve"> </v>
      </c>
      <c r="H90" s="136" t="str">
        <f t="shared" si="5"/>
        <v xml:space="preserve"> </v>
      </c>
      <c r="I90" s="151"/>
      <c r="K90" s="19" t="str">
        <f t="shared" si="7"/>
        <v xml:space="preserve"> </v>
      </c>
      <c r="L90" s="19" t="e">
        <f>+IF(#REF!=" "," ",IF(#REF!=#REF!,0,IF(#REF!=#REF!,0,1)))</f>
        <v>#REF!</v>
      </c>
    </row>
    <row r="91" spans="2:12" ht="50" x14ac:dyDescent="0.2">
      <c r="B91" s="138"/>
      <c r="C91" s="163" t="s">
        <v>2212</v>
      </c>
      <c r="D91" s="138" t="s">
        <v>2213</v>
      </c>
      <c r="E91" s="226"/>
      <c r="F91" s="135" t="str">
        <f t="shared" si="6"/>
        <v xml:space="preserve"> </v>
      </c>
      <c r="G91" s="135" t="str">
        <f t="shared" si="4"/>
        <v xml:space="preserve"> </v>
      </c>
      <c r="H91" s="136" t="str">
        <f t="shared" si="5"/>
        <v xml:space="preserve"> </v>
      </c>
      <c r="I91" s="151"/>
      <c r="K91" s="19" t="str">
        <f t="shared" si="7"/>
        <v xml:space="preserve"> </v>
      </c>
      <c r="L91" s="19" t="e">
        <f>+IF(#REF!=" "," ",IF(#REF!=#REF!,0,IF(#REF!=#REF!,0,1)))</f>
        <v>#REF!</v>
      </c>
    </row>
    <row r="92" spans="2:12" ht="65" x14ac:dyDescent="0.2">
      <c r="B92" s="165" t="s">
        <v>2214</v>
      </c>
      <c r="C92" s="163" t="s">
        <v>2215</v>
      </c>
      <c r="D92" s="138" t="s">
        <v>2216</v>
      </c>
      <c r="E92" s="226"/>
      <c r="F92" s="135" t="str">
        <f t="shared" si="6"/>
        <v xml:space="preserve"> </v>
      </c>
      <c r="G92" s="135" t="str">
        <f t="shared" si="4"/>
        <v xml:space="preserve"> </v>
      </c>
      <c r="H92" s="136" t="str">
        <f t="shared" si="5"/>
        <v xml:space="preserve"> </v>
      </c>
      <c r="I92" s="151"/>
      <c r="K92" s="19" t="str">
        <f t="shared" si="7"/>
        <v xml:space="preserve"> </v>
      </c>
      <c r="L92" s="19" t="e">
        <f>+IF(#REF!=" "," ",IF(#REF!=#REF!,0,IF(#REF!=#REF!,0,1)))</f>
        <v>#REF!</v>
      </c>
    </row>
    <row r="93" spans="2:12" ht="50" x14ac:dyDescent="0.2">
      <c r="B93" s="138"/>
      <c r="C93" s="163" t="s">
        <v>2217</v>
      </c>
      <c r="D93" s="138" t="s">
        <v>2218</v>
      </c>
      <c r="E93" s="226"/>
      <c r="F93" s="135" t="str">
        <f t="shared" si="6"/>
        <v xml:space="preserve"> </v>
      </c>
      <c r="G93" s="135" t="str">
        <f t="shared" si="4"/>
        <v xml:space="preserve"> </v>
      </c>
      <c r="H93" s="136" t="str">
        <f t="shared" si="5"/>
        <v xml:space="preserve"> </v>
      </c>
      <c r="I93" s="151"/>
      <c r="K93" s="19" t="str">
        <f t="shared" si="7"/>
        <v xml:space="preserve"> </v>
      </c>
      <c r="L93" s="19" t="e">
        <f>+IF(#REF!=" "," ",IF(#REF!=#REF!,0,IF(#REF!=#REF!,0,1)))</f>
        <v>#REF!</v>
      </c>
    </row>
    <row r="94" spans="2:12" ht="62.5" x14ac:dyDescent="0.2">
      <c r="B94" s="138"/>
      <c r="C94" s="163" t="s">
        <v>2219</v>
      </c>
      <c r="D94" s="138" t="s">
        <v>2220</v>
      </c>
      <c r="E94" s="226"/>
      <c r="F94" s="135" t="str">
        <f t="shared" si="6"/>
        <v xml:space="preserve"> </v>
      </c>
      <c r="G94" s="135" t="str">
        <f t="shared" si="4"/>
        <v xml:space="preserve"> </v>
      </c>
      <c r="H94" s="136" t="str">
        <f t="shared" si="5"/>
        <v xml:space="preserve"> </v>
      </c>
      <c r="I94" s="151"/>
      <c r="K94" s="19" t="str">
        <f t="shared" si="7"/>
        <v xml:space="preserve"> </v>
      </c>
      <c r="L94" s="19" t="e">
        <f>+IF(#REF!=" "," ",IF(#REF!=#REF!,0,IF(#REF!=#REF!,0,1)))</f>
        <v>#REF!</v>
      </c>
    </row>
    <row r="95" spans="2:12" ht="65" x14ac:dyDescent="0.2">
      <c r="B95" s="165" t="s">
        <v>2221</v>
      </c>
      <c r="C95" s="163"/>
      <c r="D95" s="138"/>
      <c r="E95" s="226"/>
      <c r="F95" s="135" t="str">
        <f t="shared" si="6"/>
        <v xml:space="preserve"> </v>
      </c>
      <c r="G95" s="135" t="str">
        <f t="shared" si="4"/>
        <v xml:space="preserve"> </v>
      </c>
      <c r="H95" s="136" t="str">
        <f t="shared" si="5"/>
        <v xml:space="preserve"> </v>
      </c>
      <c r="I95" s="151"/>
      <c r="K95" s="19" t="str">
        <f t="shared" si="7"/>
        <v xml:space="preserve"> </v>
      </c>
      <c r="L95" s="19" t="e">
        <f>+IF(#REF!=" "," ",IF(#REF!=#REF!,0,IF(#REF!=#REF!,0,1)))</f>
        <v>#REF!</v>
      </c>
    </row>
    <row r="96" spans="2:12" ht="52" x14ac:dyDescent="0.2">
      <c r="B96" s="165" t="s">
        <v>2222</v>
      </c>
      <c r="C96" s="163" t="s">
        <v>2223</v>
      </c>
      <c r="D96" s="138" t="s">
        <v>2224</v>
      </c>
      <c r="E96" s="226"/>
      <c r="F96" s="135" t="str">
        <f t="shared" si="6"/>
        <v xml:space="preserve"> </v>
      </c>
      <c r="G96" s="135" t="str">
        <f t="shared" si="4"/>
        <v xml:space="preserve"> </v>
      </c>
      <c r="H96" s="136" t="str">
        <f t="shared" si="5"/>
        <v xml:space="preserve"> </v>
      </c>
      <c r="I96" s="151"/>
      <c r="K96" s="19" t="str">
        <f t="shared" si="7"/>
        <v xml:space="preserve"> </v>
      </c>
      <c r="L96" s="19" t="e">
        <f>+IF(#REF!=" "," ",IF(#REF!=#REF!,0,IF(#REF!=#REF!,0,1)))</f>
        <v>#REF!</v>
      </c>
    </row>
    <row r="97" spans="2:12" ht="62.5" x14ac:dyDescent="0.2">
      <c r="B97" s="138"/>
      <c r="C97" s="163" t="s">
        <v>2225</v>
      </c>
      <c r="D97" s="138" t="s">
        <v>2226</v>
      </c>
      <c r="E97" s="226"/>
      <c r="F97" s="135" t="str">
        <f t="shared" si="6"/>
        <v xml:space="preserve"> </v>
      </c>
      <c r="G97" s="135" t="str">
        <f t="shared" si="4"/>
        <v xml:space="preserve"> </v>
      </c>
      <c r="H97" s="136" t="str">
        <f t="shared" si="5"/>
        <v xml:space="preserve"> </v>
      </c>
      <c r="I97" s="151"/>
      <c r="K97" s="19" t="str">
        <f t="shared" si="7"/>
        <v xml:space="preserve"> </v>
      </c>
      <c r="L97" s="19" t="e">
        <f>+IF(#REF!=" "," ",IF(#REF!=#REF!,0,IF(#REF!=#REF!,0,1)))</f>
        <v>#REF!</v>
      </c>
    </row>
    <row r="98" spans="2:12" ht="50" x14ac:dyDescent="0.2">
      <c r="B98" s="138"/>
      <c r="C98" s="163" t="s">
        <v>2227</v>
      </c>
      <c r="D98" s="138" t="s">
        <v>2228</v>
      </c>
      <c r="E98" s="226"/>
      <c r="F98" s="135" t="str">
        <f t="shared" si="6"/>
        <v xml:space="preserve"> </v>
      </c>
      <c r="G98" s="135" t="str">
        <f t="shared" si="4"/>
        <v xml:space="preserve"> </v>
      </c>
      <c r="H98" s="136" t="str">
        <f t="shared" si="5"/>
        <v xml:space="preserve"> </v>
      </c>
      <c r="I98" s="151"/>
      <c r="K98" s="19" t="str">
        <f t="shared" si="7"/>
        <v xml:space="preserve"> </v>
      </c>
      <c r="L98" s="19" t="e">
        <f>+IF(#REF!=" "," ",IF(#REF!=#REF!,0,IF(#REF!=#REF!,0,1)))</f>
        <v>#REF!</v>
      </c>
    </row>
    <row r="99" spans="2:12" ht="62.5" x14ac:dyDescent="0.2">
      <c r="B99" s="138"/>
      <c r="C99" s="163" t="s">
        <v>2229</v>
      </c>
      <c r="D99" s="138" t="s">
        <v>2273</v>
      </c>
      <c r="E99" s="226"/>
      <c r="F99" s="135" t="str">
        <f t="shared" si="6"/>
        <v xml:space="preserve"> </v>
      </c>
      <c r="G99" s="135" t="str">
        <f t="shared" si="4"/>
        <v xml:space="preserve"> </v>
      </c>
      <c r="H99" s="136" t="str">
        <f t="shared" si="5"/>
        <v xml:space="preserve"> </v>
      </c>
      <c r="I99" s="151"/>
      <c r="K99" s="19" t="str">
        <f t="shared" si="7"/>
        <v xml:space="preserve"> </v>
      </c>
      <c r="L99" s="19" t="e">
        <f>+IF(#REF!=" "," ",IF(#REF!=#REF!,0,IF(#REF!=#REF!,0,1)))</f>
        <v>#REF!</v>
      </c>
    </row>
    <row r="100" spans="2:12" ht="62.5" x14ac:dyDescent="0.2">
      <c r="B100" s="138"/>
      <c r="C100" s="163" t="s">
        <v>2230</v>
      </c>
      <c r="D100" s="138" t="s">
        <v>2231</v>
      </c>
      <c r="E100" s="226"/>
      <c r="F100" s="135" t="str">
        <f t="shared" si="6"/>
        <v xml:space="preserve"> </v>
      </c>
      <c r="G100" s="135" t="str">
        <f t="shared" si="4"/>
        <v xml:space="preserve"> </v>
      </c>
      <c r="H100" s="136" t="str">
        <f t="shared" si="5"/>
        <v xml:space="preserve"> </v>
      </c>
      <c r="I100" s="151"/>
      <c r="K100" s="19" t="str">
        <f t="shared" si="7"/>
        <v xml:space="preserve"> </v>
      </c>
      <c r="L100" s="19" t="e">
        <f>+IF(#REF!=" "," ",IF(#REF!=#REF!,0,IF(#REF!=#REF!,0,1)))</f>
        <v>#REF!</v>
      </c>
    </row>
    <row r="101" spans="2:12" ht="39" x14ac:dyDescent="0.2">
      <c r="B101" s="165" t="s">
        <v>2233</v>
      </c>
      <c r="C101" s="163"/>
      <c r="D101" s="138"/>
      <c r="E101" s="226"/>
      <c r="F101" s="135" t="str">
        <f t="shared" si="6"/>
        <v xml:space="preserve"> </v>
      </c>
      <c r="G101" s="135" t="str">
        <f t="shared" ref="G101:G118" si="8">+IF($F101="Nee, geheel niet van toepassing", "Maatregel n.v.t.", " ")</f>
        <v xml:space="preserve"> </v>
      </c>
      <c r="H101" s="136" t="str">
        <f t="shared" si="5"/>
        <v xml:space="preserve"> </v>
      </c>
      <c r="I101" s="151"/>
      <c r="K101" s="19" t="str">
        <f t="shared" si="7"/>
        <v xml:space="preserve"> </v>
      </c>
      <c r="L101" s="19" t="e">
        <f>+IF(#REF!=" "," ",IF(#REF!=#REF!,0,IF(#REF!=#REF!,0,1)))</f>
        <v>#REF!</v>
      </c>
    </row>
    <row r="102" spans="2:12" ht="87.5" x14ac:dyDescent="0.2">
      <c r="B102" s="138"/>
      <c r="C102" s="163" t="s">
        <v>2232</v>
      </c>
      <c r="D102" s="138" t="s">
        <v>2278</v>
      </c>
      <c r="E102" s="226"/>
      <c r="F102" s="135" t="str">
        <f t="shared" si="6"/>
        <v xml:space="preserve"> </v>
      </c>
      <c r="G102" s="135" t="str">
        <f t="shared" si="8"/>
        <v xml:space="preserve"> </v>
      </c>
      <c r="H102" s="136" t="str">
        <f t="shared" si="5"/>
        <v xml:space="preserve"> </v>
      </c>
      <c r="I102" s="151"/>
      <c r="K102" s="19" t="str">
        <f t="shared" si="7"/>
        <v xml:space="preserve"> </v>
      </c>
      <c r="L102" s="19" t="e">
        <f>+IF(#REF!=" "," ",IF(#REF!=#REF!,0,IF(#REF!=#REF!,0,1)))</f>
        <v>#REF!</v>
      </c>
    </row>
    <row r="103" spans="2:12" ht="87.5" x14ac:dyDescent="0.2">
      <c r="B103" s="138"/>
      <c r="C103" s="163" t="s">
        <v>2234</v>
      </c>
      <c r="D103" s="138" t="s">
        <v>2235</v>
      </c>
      <c r="E103" s="226"/>
      <c r="F103" s="135" t="str">
        <f t="shared" si="6"/>
        <v xml:space="preserve"> </v>
      </c>
      <c r="G103" s="135" t="str">
        <f t="shared" si="8"/>
        <v xml:space="preserve"> </v>
      </c>
      <c r="H103" s="136" t="str">
        <f t="shared" si="5"/>
        <v xml:space="preserve"> </v>
      </c>
      <c r="I103" s="151"/>
      <c r="K103" s="19" t="str">
        <f t="shared" si="7"/>
        <v xml:space="preserve"> </v>
      </c>
      <c r="L103" s="19" t="e">
        <f>+IF(#REF!=" "," ",IF(#REF!=#REF!,0,IF(#REF!=#REF!,0,1)))</f>
        <v>#REF!</v>
      </c>
    </row>
    <row r="104" spans="2:12" ht="125" x14ac:dyDescent="0.2">
      <c r="B104" s="138"/>
      <c r="C104" s="163" t="s">
        <v>2237</v>
      </c>
      <c r="D104" s="138" t="s">
        <v>2236</v>
      </c>
      <c r="E104" s="226"/>
      <c r="F104" s="135" t="str">
        <f t="shared" si="6"/>
        <v xml:space="preserve"> </v>
      </c>
      <c r="G104" s="135" t="str">
        <f t="shared" si="8"/>
        <v xml:space="preserve"> </v>
      </c>
      <c r="H104" s="136" t="str">
        <f t="shared" si="5"/>
        <v xml:space="preserve"> </v>
      </c>
      <c r="I104" s="151"/>
      <c r="K104" s="19" t="str">
        <f t="shared" si="7"/>
        <v xml:space="preserve"> </v>
      </c>
      <c r="L104" s="19" t="e">
        <f>+IF(#REF!=" "," ",IF(#REF!=#REF!,0,IF(#REF!=#REF!,0,1)))</f>
        <v>#REF!</v>
      </c>
    </row>
    <row r="105" spans="2:12" ht="100" x14ac:dyDescent="0.2">
      <c r="B105" s="138"/>
      <c r="C105" s="163" t="s">
        <v>2238</v>
      </c>
      <c r="D105" s="138" t="s">
        <v>2239</v>
      </c>
      <c r="E105" s="226"/>
      <c r="F105" s="135" t="str">
        <f t="shared" si="6"/>
        <v xml:space="preserve"> </v>
      </c>
      <c r="G105" s="135" t="str">
        <f t="shared" si="8"/>
        <v xml:space="preserve"> </v>
      </c>
      <c r="H105" s="136" t="str">
        <f t="shared" si="5"/>
        <v xml:space="preserve"> </v>
      </c>
      <c r="I105" s="151"/>
      <c r="K105" s="19" t="str">
        <f t="shared" si="7"/>
        <v xml:space="preserve"> </v>
      </c>
      <c r="L105" s="19" t="e">
        <f>+IF(#REF!=" "," ",IF(#REF!=#REF!,0,IF(#REF!=#REF!,0,1)))</f>
        <v>#REF!</v>
      </c>
    </row>
    <row r="106" spans="2:12" ht="62.5" x14ac:dyDescent="0.2">
      <c r="B106" s="138"/>
      <c r="C106" s="163" t="s">
        <v>2240</v>
      </c>
      <c r="D106" s="138" t="s">
        <v>2241</v>
      </c>
      <c r="E106" s="226"/>
      <c r="F106" s="135" t="str">
        <f t="shared" si="6"/>
        <v xml:space="preserve"> </v>
      </c>
      <c r="G106" s="135" t="str">
        <f t="shared" si="8"/>
        <v xml:space="preserve"> </v>
      </c>
      <c r="H106" s="136" t="str">
        <f t="shared" si="5"/>
        <v xml:space="preserve"> </v>
      </c>
      <c r="I106" s="151"/>
      <c r="K106" s="19" t="str">
        <f t="shared" si="7"/>
        <v xml:space="preserve"> </v>
      </c>
      <c r="L106" s="19" t="e">
        <f>+IF(#REF!=" "," ",IF(#REF!=#REF!,0,IF(#REF!=#REF!,0,1)))</f>
        <v>#REF!</v>
      </c>
    </row>
    <row r="107" spans="2:12" ht="62.5" x14ac:dyDescent="0.2">
      <c r="B107" s="138"/>
      <c r="C107" s="163" t="s">
        <v>2242</v>
      </c>
      <c r="D107" s="138" t="s">
        <v>2243</v>
      </c>
      <c r="E107" s="226"/>
      <c r="F107" s="135" t="str">
        <f t="shared" si="6"/>
        <v xml:space="preserve"> </v>
      </c>
      <c r="G107" s="135" t="str">
        <f t="shared" si="8"/>
        <v xml:space="preserve"> </v>
      </c>
      <c r="H107" s="136" t="str">
        <f t="shared" si="5"/>
        <v xml:space="preserve"> </v>
      </c>
      <c r="I107" s="151"/>
      <c r="K107" s="19" t="str">
        <f t="shared" si="7"/>
        <v xml:space="preserve"> </v>
      </c>
      <c r="L107" s="19" t="e">
        <f>+IF(#REF!=" "," ",IF(#REF!=#REF!,0,IF(#REF!=#REF!,0,1)))</f>
        <v>#REF!</v>
      </c>
    </row>
    <row r="108" spans="2:12" ht="50" x14ac:dyDescent="0.2">
      <c r="B108" s="138"/>
      <c r="C108" s="163" t="s">
        <v>2245</v>
      </c>
      <c r="D108" s="138" t="s">
        <v>2244</v>
      </c>
      <c r="E108" s="226"/>
      <c r="F108" s="135" t="str">
        <f t="shared" si="6"/>
        <v xml:space="preserve"> </v>
      </c>
      <c r="G108" s="135" t="str">
        <f t="shared" si="8"/>
        <v xml:space="preserve"> </v>
      </c>
      <c r="H108" s="136" t="str">
        <f t="shared" si="5"/>
        <v xml:space="preserve"> </v>
      </c>
      <c r="I108" s="151"/>
      <c r="K108" s="19" t="str">
        <f t="shared" si="7"/>
        <v xml:space="preserve"> </v>
      </c>
      <c r="L108" s="19" t="e">
        <f>+IF(#REF!=" "," ",IF(#REF!=#REF!,0,IF(#REF!=#REF!,0,1)))</f>
        <v>#REF!</v>
      </c>
    </row>
    <row r="109" spans="2:12" ht="50" x14ac:dyDescent="0.2">
      <c r="B109" s="138"/>
      <c r="C109" s="163" t="s">
        <v>2247</v>
      </c>
      <c r="D109" s="138" t="s">
        <v>2246</v>
      </c>
      <c r="E109" s="226"/>
      <c r="F109" s="135" t="str">
        <f t="shared" si="6"/>
        <v xml:space="preserve"> </v>
      </c>
      <c r="G109" s="135" t="str">
        <f t="shared" si="8"/>
        <v xml:space="preserve"> </v>
      </c>
      <c r="H109" s="136" t="str">
        <f t="shared" si="5"/>
        <v xml:space="preserve"> </v>
      </c>
      <c r="I109" s="151"/>
      <c r="K109" s="19" t="str">
        <f t="shared" si="7"/>
        <v xml:space="preserve"> </v>
      </c>
      <c r="L109" s="19" t="e">
        <f>+IF(#REF!=" "," ",IF(#REF!=#REF!,0,IF(#REF!=#REF!,0,1)))</f>
        <v>#REF!</v>
      </c>
    </row>
    <row r="110" spans="2:12" ht="50" x14ac:dyDescent="0.2">
      <c r="B110" s="138"/>
      <c r="C110" s="163" t="s">
        <v>2249</v>
      </c>
      <c r="D110" s="138" t="s">
        <v>2248</v>
      </c>
      <c r="E110" s="226"/>
      <c r="F110" s="135" t="str">
        <f t="shared" si="6"/>
        <v xml:space="preserve"> </v>
      </c>
      <c r="G110" s="135" t="str">
        <f t="shared" si="8"/>
        <v xml:space="preserve"> </v>
      </c>
      <c r="H110" s="136" t="str">
        <f t="shared" si="5"/>
        <v xml:space="preserve"> </v>
      </c>
      <c r="I110" s="151"/>
      <c r="K110" s="19" t="str">
        <f t="shared" si="7"/>
        <v xml:space="preserve"> </v>
      </c>
      <c r="L110" s="19" t="e">
        <f>+IF(#REF!=" "," ",IF(#REF!=#REF!,0,IF(#REF!=#REF!,0,1)))</f>
        <v>#REF!</v>
      </c>
    </row>
    <row r="111" spans="2:12" ht="50" x14ac:dyDescent="0.2">
      <c r="B111" s="138"/>
      <c r="C111" s="163" t="s">
        <v>2250</v>
      </c>
      <c r="D111" s="138" t="s">
        <v>2251</v>
      </c>
      <c r="E111" s="226"/>
      <c r="F111" s="135" t="str">
        <f t="shared" si="6"/>
        <v xml:space="preserve"> </v>
      </c>
      <c r="G111" s="135" t="str">
        <f t="shared" si="8"/>
        <v xml:space="preserve"> </v>
      </c>
      <c r="H111" s="136" t="str">
        <f t="shared" si="5"/>
        <v xml:space="preserve"> </v>
      </c>
      <c r="I111" s="151"/>
      <c r="K111" s="19" t="str">
        <f t="shared" si="7"/>
        <v xml:space="preserve"> </v>
      </c>
      <c r="L111" s="19" t="e">
        <f>+IF(#REF!=" "," ",IF(#REF!=#REF!,0,IF(#REF!=#REF!,0,1)))</f>
        <v>#REF!</v>
      </c>
    </row>
    <row r="112" spans="2:12" ht="50" x14ac:dyDescent="0.2">
      <c r="B112" s="138"/>
      <c r="C112" s="163" t="s">
        <v>2252</v>
      </c>
      <c r="D112" s="138" t="s">
        <v>2253</v>
      </c>
      <c r="E112" s="226"/>
      <c r="F112" s="135" t="str">
        <f t="shared" si="6"/>
        <v xml:space="preserve"> </v>
      </c>
      <c r="G112" s="135" t="str">
        <f t="shared" si="8"/>
        <v xml:space="preserve"> </v>
      </c>
      <c r="H112" s="136" t="str">
        <f t="shared" si="5"/>
        <v xml:space="preserve"> </v>
      </c>
      <c r="I112" s="151"/>
      <c r="K112" s="19" t="str">
        <f t="shared" si="7"/>
        <v xml:space="preserve"> </v>
      </c>
      <c r="L112" s="19" t="e">
        <f>+IF(#REF!=" "," ",IF(#REF!=#REF!,0,IF(#REF!=#REF!,0,1)))</f>
        <v>#REF!</v>
      </c>
    </row>
    <row r="113" spans="2:14" ht="62.5" x14ac:dyDescent="0.2">
      <c r="B113" s="138"/>
      <c r="C113" s="163" t="s">
        <v>2254</v>
      </c>
      <c r="D113" s="138" t="s">
        <v>2255</v>
      </c>
      <c r="E113" s="226"/>
      <c r="F113" s="135" t="str">
        <f t="shared" si="6"/>
        <v xml:space="preserve"> </v>
      </c>
      <c r="G113" s="135" t="str">
        <f t="shared" si="8"/>
        <v xml:space="preserve"> </v>
      </c>
      <c r="H113" s="136" t="str">
        <f t="shared" si="5"/>
        <v xml:space="preserve"> </v>
      </c>
      <c r="I113" s="151"/>
      <c r="K113" s="19" t="str">
        <f t="shared" si="7"/>
        <v xml:space="preserve"> </v>
      </c>
      <c r="L113" s="19" t="e">
        <f>+IF(#REF!=" "," ",IF(#REF!=#REF!,0,IF(#REF!=#REF!,0,1)))</f>
        <v>#REF!</v>
      </c>
    </row>
    <row r="114" spans="2:14" ht="26" x14ac:dyDescent="0.2">
      <c r="B114" s="165" t="s">
        <v>2256</v>
      </c>
      <c r="C114" s="163"/>
      <c r="D114" s="138"/>
      <c r="E114" s="226"/>
      <c r="F114" s="135" t="str">
        <f t="shared" si="6"/>
        <v xml:space="preserve"> </v>
      </c>
      <c r="G114" s="135" t="str">
        <f t="shared" si="8"/>
        <v xml:space="preserve"> </v>
      </c>
      <c r="H114" s="136" t="str">
        <f t="shared" si="5"/>
        <v xml:space="preserve"> </v>
      </c>
      <c r="I114" s="151"/>
      <c r="K114" s="19" t="str">
        <f t="shared" si="7"/>
        <v xml:space="preserve"> </v>
      </c>
      <c r="L114" s="19" t="e">
        <f>+IF(#REF!=" "," ",IF(#REF!=#REF!,0,IF(#REF!=#REF!,0,1)))</f>
        <v>#REF!</v>
      </c>
    </row>
    <row r="115" spans="2:14" ht="37.5" x14ac:dyDescent="0.2">
      <c r="B115" s="138"/>
      <c r="C115" s="163" t="s">
        <v>2257</v>
      </c>
      <c r="D115" s="138" t="s">
        <v>2258</v>
      </c>
      <c r="E115" s="226"/>
      <c r="F115" s="135" t="str">
        <f t="shared" si="6"/>
        <v xml:space="preserve"> </v>
      </c>
      <c r="G115" s="135" t="str">
        <f t="shared" si="8"/>
        <v xml:space="preserve"> </v>
      </c>
      <c r="H115" s="136" t="str">
        <f t="shared" si="5"/>
        <v xml:space="preserve"> </v>
      </c>
      <c r="I115" s="151"/>
      <c r="K115" s="19" t="str">
        <f t="shared" si="7"/>
        <v xml:space="preserve"> </v>
      </c>
      <c r="L115" s="19" t="e">
        <f>+IF(#REF!=" "," ",IF(#REF!=#REF!,0,IF(#REF!=#REF!,0,1)))</f>
        <v>#REF!</v>
      </c>
    </row>
    <row r="116" spans="2:14" ht="50" x14ac:dyDescent="0.2">
      <c r="B116" s="138"/>
      <c r="C116" s="163" t="s">
        <v>2259</v>
      </c>
      <c r="D116" s="138" t="s">
        <v>2260</v>
      </c>
      <c r="E116" s="226"/>
      <c r="F116" s="135" t="str">
        <f t="shared" si="6"/>
        <v xml:space="preserve"> </v>
      </c>
      <c r="G116" s="135" t="str">
        <f t="shared" si="8"/>
        <v xml:space="preserve"> </v>
      </c>
      <c r="H116" s="136" t="str">
        <f t="shared" si="5"/>
        <v xml:space="preserve"> </v>
      </c>
      <c r="I116" s="151"/>
      <c r="K116" s="19" t="str">
        <f t="shared" si="7"/>
        <v xml:space="preserve"> </v>
      </c>
      <c r="L116" s="19" t="e">
        <f>+IF(#REF!=" "," ",IF(#REF!=#REF!,0,IF(#REF!=#REF!,0,1)))</f>
        <v>#REF!</v>
      </c>
    </row>
    <row r="117" spans="2:14" ht="37.5" x14ac:dyDescent="0.2">
      <c r="B117" s="138"/>
      <c r="C117" s="163" t="s">
        <v>2261</v>
      </c>
      <c r="D117" s="138" t="s">
        <v>2262</v>
      </c>
      <c r="E117" s="226"/>
      <c r="F117" s="135" t="str">
        <f t="shared" si="6"/>
        <v xml:space="preserve"> </v>
      </c>
      <c r="G117" s="135" t="str">
        <f t="shared" si="8"/>
        <v xml:space="preserve"> </v>
      </c>
      <c r="H117" s="136" t="str">
        <f t="shared" si="5"/>
        <v xml:space="preserve"> </v>
      </c>
      <c r="I117" s="151"/>
      <c r="K117" s="19" t="str">
        <f t="shared" si="7"/>
        <v xml:space="preserve"> </v>
      </c>
      <c r="L117" s="19" t="e">
        <f>+IF(#REF!=" "," ",IF(#REF!=#REF!,0,IF(#REF!=#REF!,0,1)))</f>
        <v>#REF!</v>
      </c>
    </row>
    <row r="118" spans="2:14" ht="50" x14ac:dyDescent="0.2">
      <c r="B118" s="138"/>
      <c r="C118" s="163" t="s">
        <v>2263</v>
      </c>
      <c r="D118" s="138" t="s">
        <v>2264</v>
      </c>
      <c r="E118" s="226"/>
      <c r="F118" s="135" t="str">
        <f t="shared" si="6"/>
        <v xml:space="preserve"> </v>
      </c>
      <c r="G118" s="135" t="str">
        <f t="shared" si="8"/>
        <v xml:space="preserve"> </v>
      </c>
      <c r="H118" s="136" t="str">
        <f t="shared" si="5"/>
        <v xml:space="preserve"> </v>
      </c>
      <c r="I118" s="151"/>
      <c r="K118" s="19" t="str">
        <f t="shared" si="7"/>
        <v xml:space="preserve"> </v>
      </c>
      <c r="L118" s="19" t="e">
        <f>+IF(#REF!=" "," ",IF(#REF!=#REF!,0,IF(#REF!=#REF!,0,1)))</f>
        <v>#REF!</v>
      </c>
    </row>
    <row r="119" spans="2:14" ht="12.5" x14ac:dyDescent="0.2">
      <c r="B119" s="138"/>
      <c r="C119" s="163"/>
      <c r="D119" s="138"/>
      <c r="E119" s="137"/>
      <c r="F119" s="135" t="str">
        <f t="shared" ref="F119" si="9">+IF($D$8=$F$17, $F$13, " ")</f>
        <v xml:space="preserve"> </v>
      </c>
      <c r="G119" s="135" t="str">
        <f t="shared" ref="G119" si="10">+IF($F119="Nee, geheel niet van toepassing", "Maatregel n.v.t.", " ")</f>
        <v xml:space="preserve"> </v>
      </c>
      <c r="H119" s="136" t="str">
        <f t="shared" ref="H119" si="11">+IF($D$8=$F$17,"N.v.t."," ")</f>
        <v xml:space="preserve"> </v>
      </c>
      <c r="I119" s="151"/>
      <c r="K119" s="19" t="str">
        <f t="shared" ref="K119" si="12">+IF(F119=" "," ",IF(F119=$F$13,0,1))</f>
        <v xml:space="preserve"> </v>
      </c>
      <c r="L119" s="19" t="e">
        <f>+IF(#REF!=" "," ",IF(#REF!=#REF!,0,IF(#REF!=#REF!,0,1)))</f>
        <v>#REF!</v>
      </c>
    </row>
    <row r="120" spans="2:14" x14ac:dyDescent="0.2">
      <c r="E120" s="24"/>
      <c r="F120" s="17"/>
      <c r="G120" s="17"/>
      <c r="H120" s="17"/>
      <c r="I120" s="24"/>
      <c r="J120" s="17"/>
      <c r="K120" s="17"/>
      <c r="L120" s="17"/>
      <c r="M120" s="17"/>
      <c r="N120" s="17"/>
    </row>
    <row r="121" spans="2:14" hidden="1" x14ac:dyDescent="0.2">
      <c r="E121" s="24"/>
      <c r="F121" s="17"/>
      <c r="G121" s="17"/>
      <c r="H121" s="17"/>
      <c r="I121" s="24"/>
      <c r="J121" s="17"/>
      <c r="K121" s="17"/>
      <c r="L121" s="17"/>
      <c r="M121" s="17"/>
      <c r="N121" s="17"/>
    </row>
    <row r="122" spans="2:14" hidden="1" x14ac:dyDescent="0.2">
      <c r="E122" s="24"/>
      <c r="J122" s="17"/>
      <c r="K122" s="17"/>
      <c r="L122" s="17"/>
      <c r="M122" s="17"/>
      <c r="N122" s="17"/>
    </row>
    <row r="123" spans="2:14" hidden="1" x14ac:dyDescent="0.2">
      <c r="E123" s="24"/>
      <c r="J123" s="17"/>
      <c r="K123" s="17"/>
      <c r="L123" s="17"/>
      <c r="M123" s="17"/>
      <c r="N123" s="17"/>
    </row>
    <row r="124" spans="2:14" hidden="1" x14ac:dyDescent="0.2">
      <c r="E124" s="24"/>
      <c r="J124" s="17"/>
      <c r="K124" s="17"/>
      <c r="L124" s="17"/>
      <c r="M124" s="17"/>
      <c r="N124" s="17"/>
    </row>
    <row r="125" spans="2:14" hidden="1" x14ac:dyDescent="0.2">
      <c r="E125" s="24"/>
      <c r="J125" s="17"/>
      <c r="K125" s="17"/>
      <c r="L125" s="17"/>
      <c r="M125" s="17"/>
      <c r="N125" s="17"/>
    </row>
    <row r="126" spans="2:14" hidden="1" x14ac:dyDescent="0.2">
      <c r="E126" s="24"/>
      <c r="F126" s="17"/>
      <c r="G126" s="17"/>
      <c r="H126" s="17"/>
      <c r="I126" s="24"/>
      <c r="J126" s="17"/>
      <c r="K126" s="17"/>
      <c r="L126" s="17"/>
      <c r="M126" s="17"/>
      <c r="N126" s="17"/>
    </row>
    <row r="127" spans="2:14" hidden="1" x14ac:dyDescent="0.2">
      <c r="E127" s="24"/>
      <c r="F127" s="17"/>
      <c r="G127" s="17"/>
      <c r="H127" s="17"/>
      <c r="I127" s="24"/>
      <c r="J127" s="17"/>
      <c r="K127" s="17"/>
      <c r="L127" s="17"/>
      <c r="M127" s="17"/>
      <c r="N127" s="17"/>
    </row>
    <row r="128" spans="2:14" s="24" customFormat="1" hidden="1" x14ac:dyDescent="0.2">
      <c r="B128" s="18"/>
      <c r="C128" s="18"/>
      <c r="D128" s="18"/>
      <c r="E128" s="18"/>
      <c r="F128" s="18"/>
      <c r="G128" s="18"/>
      <c r="H128" s="18"/>
      <c r="I128" s="18"/>
      <c r="J128" s="18"/>
      <c r="K128" s="18"/>
      <c r="L128" s="18"/>
      <c r="M128" s="18"/>
      <c r="N128" s="18"/>
    </row>
    <row r="129" spans="2:14" s="24" customFormat="1" hidden="1" x14ac:dyDescent="0.2">
      <c r="B129" s="18"/>
      <c r="C129" s="18"/>
      <c r="D129" s="18"/>
      <c r="E129" s="18"/>
      <c r="F129" s="18"/>
      <c r="G129" s="18"/>
      <c r="H129" s="18"/>
      <c r="I129" s="18"/>
      <c r="J129" s="18"/>
      <c r="K129" s="18"/>
      <c r="L129" s="18"/>
      <c r="M129" s="18"/>
      <c r="N129" s="18"/>
    </row>
    <row r="130" spans="2:14" s="24" customFormat="1" hidden="1" x14ac:dyDescent="0.2">
      <c r="B130" s="18"/>
      <c r="C130" s="18"/>
      <c r="D130" s="18"/>
      <c r="E130" s="18"/>
      <c r="F130" s="18"/>
      <c r="G130" s="18"/>
      <c r="H130" s="18"/>
      <c r="I130" s="18"/>
      <c r="J130" s="18"/>
      <c r="K130" s="18"/>
      <c r="L130" s="18"/>
      <c r="M130" s="18"/>
      <c r="N130" s="18"/>
    </row>
    <row r="131" spans="2:14" s="24" customFormat="1" hidden="1" x14ac:dyDescent="0.2">
      <c r="B131" s="18"/>
      <c r="C131" s="18"/>
      <c r="D131" s="18"/>
      <c r="E131" s="18"/>
      <c r="F131" s="18"/>
      <c r="G131" s="18"/>
      <c r="H131" s="18"/>
      <c r="I131" s="18"/>
      <c r="J131" s="18"/>
      <c r="K131" s="18"/>
      <c r="L131" s="18"/>
      <c r="M131" s="18"/>
      <c r="N131" s="18"/>
    </row>
    <row r="132" spans="2:14" s="24" customFormat="1" hidden="1" x14ac:dyDescent="0.2">
      <c r="B132" s="18"/>
      <c r="C132" s="18"/>
      <c r="D132" s="18"/>
      <c r="E132" s="18"/>
      <c r="F132" s="18"/>
      <c r="G132" s="18"/>
      <c r="H132" s="18"/>
      <c r="I132" s="18"/>
      <c r="J132" s="18"/>
      <c r="K132" s="18"/>
      <c r="L132" s="18"/>
      <c r="M132" s="18"/>
      <c r="N132" s="18"/>
    </row>
    <row r="133" spans="2:14" s="24" customFormat="1" hidden="1" x14ac:dyDescent="0.2">
      <c r="B133" s="18"/>
      <c r="C133" s="18"/>
      <c r="D133" s="18"/>
      <c r="E133" s="18"/>
      <c r="F133" s="18"/>
      <c r="G133" s="18"/>
      <c r="H133" s="18"/>
      <c r="I133" s="18"/>
      <c r="J133" s="18"/>
      <c r="K133" s="18"/>
      <c r="L133" s="18"/>
      <c r="M133" s="18"/>
      <c r="N133" s="18"/>
    </row>
    <row r="134" spans="2:14" s="24" customFormat="1" hidden="1" x14ac:dyDescent="0.2">
      <c r="B134" s="18"/>
      <c r="C134" s="18"/>
      <c r="D134" s="18"/>
      <c r="E134" s="18"/>
      <c r="F134" s="18"/>
      <c r="G134" s="18"/>
      <c r="H134" s="18"/>
      <c r="I134" s="18"/>
      <c r="J134" s="18"/>
      <c r="K134" s="18"/>
      <c r="L134" s="18"/>
      <c r="M134" s="18"/>
      <c r="N134" s="18"/>
    </row>
    <row r="135" spans="2:14" s="24" customFormat="1" hidden="1" x14ac:dyDescent="0.2">
      <c r="B135" s="18"/>
      <c r="C135" s="18"/>
      <c r="D135" s="18"/>
      <c r="E135" s="18"/>
      <c r="F135" s="18"/>
      <c r="G135" s="18"/>
      <c r="H135" s="18"/>
      <c r="I135" s="18"/>
      <c r="J135" s="18"/>
      <c r="K135" s="18"/>
      <c r="L135" s="18"/>
      <c r="M135" s="18"/>
      <c r="N135" s="18"/>
    </row>
    <row r="136" spans="2:14" s="24" customFormat="1" hidden="1" x14ac:dyDescent="0.2">
      <c r="B136" s="18"/>
      <c r="C136" s="18"/>
      <c r="D136" s="18"/>
      <c r="E136" s="18"/>
      <c r="F136" s="18"/>
      <c r="G136" s="18"/>
      <c r="H136" s="18"/>
      <c r="I136" s="18"/>
      <c r="J136" s="18"/>
      <c r="K136" s="18"/>
      <c r="L136" s="18"/>
      <c r="M136" s="18"/>
      <c r="N136" s="18"/>
    </row>
    <row r="137" spans="2:14" s="24" customFormat="1" hidden="1" x14ac:dyDescent="0.2">
      <c r="B137" s="18"/>
      <c r="C137" s="18"/>
      <c r="D137" s="18"/>
      <c r="E137" s="18"/>
      <c r="F137" s="18"/>
      <c r="G137" s="18"/>
      <c r="H137" s="18"/>
      <c r="I137" s="18"/>
      <c r="J137" s="18"/>
      <c r="K137" s="18"/>
      <c r="L137" s="18"/>
      <c r="M137" s="18"/>
      <c r="N137" s="18"/>
    </row>
    <row r="138" spans="2:14" s="24" customFormat="1" hidden="1" x14ac:dyDescent="0.2">
      <c r="B138" s="18"/>
      <c r="C138" s="18"/>
      <c r="D138" s="18"/>
      <c r="E138" s="18"/>
      <c r="F138" s="18"/>
      <c r="G138" s="18"/>
      <c r="H138" s="18"/>
      <c r="I138" s="18"/>
      <c r="J138" s="18"/>
      <c r="K138" s="18"/>
      <c r="L138" s="18"/>
      <c r="M138" s="18"/>
      <c r="N138" s="18"/>
    </row>
    <row r="139" spans="2:14" s="24" customFormat="1" hidden="1" x14ac:dyDescent="0.2">
      <c r="B139" s="18"/>
      <c r="C139" s="18"/>
      <c r="D139" s="18"/>
      <c r="E139" s="18"/>
      <c r="F139" s="18"/>
      <c r="G139" s="18"/>
      <c r="H139" s="18"/>
      <c r="I139" s="18"/>
      <c r="J139" s="18"/>
      <c r="K139" s="18"/>
      <c r="L139" s="18"/>
      <c r="M139" s="18"/>
      <c r="N139" s="18"/>
    </row>
    <row r="140" spans="2:14" s="24" customFormat="1" hidden="1" x14ac:dyDescent="0.2">
      <c r="B140" s="18"/>
      <c r="C140" s="18"/>
      <c r="D140" s="18"/>
      <c r="E140" s="18"/>
      <c r="F140" s="18"/>
      <c r="G140" s="18"/>
      <c r="H140" s="18"/>
      <c r="I140" s="18"/>
      <c r="J140" s="18"/>
      <c r="K140" s="18"/>
      <c r="L140" s="18"/>
      <c r="M140" s="18"/>
      <c r="N140" s="18"/>
    </row>
    <row r="141" spans="2:14" s="24" customFormat="1" hidden="1" x14ac:dyDescent="0.2">
      <c r="B141" s="18"/>
      <c r="C141" s="18"/>
      <c r="D141" s="18"/>
      <c r="E141" s="18"/>
      <c r="F141" s="18"/>
      <c r="G141" s="18"/>
      <c r="H141" s="18"/>
      <c r="I141" s="18"/>
      <c r="J141" s="18"/>
      <c r="K141" s="18"/>
      <c r="L141" s="18"/>
      <c r="M141" s="18"/>
      <c r="N141" s="18"/>
    </row>
    <row r="142" spans="2:14" s="24" customFormat="1" hidden="1" x14ac:dyDescent="0.2">
      <c r="B142" s="18"/>
      <c r="C142" s="18"/>
      <c r="D142" s="18"/>
      <c r="E142" s="18"/>
      <c r="F142" s="18"/>
      <c r="G142" s="18"/>
      <c r="H142" s="18"/>
      <c r="I142" s="18"/>
      <c r="J142" s="18"/>
      <c r="K142" s="18"/>
      <c r="L142" s="18"/>
      <c r="M142" s="18"/>
      <c r="N142" s="18"/>
    </row>
    <row r="143" spans="2:14" s="24" customFormat="1" hidden="1" x14ac:dyDescent="0.2">
      <c r="B143" s="18"/>
      <c r="C143" s="18"/>
      <c r="D143" s="18"/>
      <c r="E143" s="18"/>
      <c r="F143" s="18"/>
      <c r="G143" s="18"/>
      <c r="H143" s="18"/>
      <c r="I143" s="18"/>
      <c r="J143" s="18"/>
      <c r="K143" s="18"/>
      <c r="L143" s="18"/>
      <c r="M143" s="18"/>
      <c r="N143" s="18"/>
    </row>
    <row r="144" spans="2:14" s="24" customFormat="1" hidden="1" x14ac:dyDescent="0.2">
      <c r="B144" s="18"/>
      <c r="C144" s="18"/>
      <c r="D144" s="18"/>
      <c r="E144" s="18"/>
      <c r="F144" s="18"/>
      <c r="G144" s="18"/>
      <c r="H144" s="18"/>
      <c r="I144" s="18"/>
      <c r="J144" s="18"/>
      <c r="K144" s="18"/>
      <c r="L144" s="18"/>
      <c r="M144" s="18"/>
      <c r="N144" s="18"/>
    </row>
    <row r="145" spans="2:14" s="24" customFormat="1" hidden="1" x14ac:dyDescent="0.2">
      <c r="B145" s="18"/>
      <c r="C145" s="18"/>
      <c r="D145" s="18"/>
      <c r="E145" s="18"/>
      <c r="F145" s="18"/>
      <c r="G145" s="18"/>
      <c r="H145" s="18"/>
      <c r="I145" s="18"/>
      <c r="J145" s="18"/>
      <c r="K145" s="18"/>
      <c r="L145" s="18"/>
      <c r="M145" s="18"/>
      <c r="N145" s="18"/>
    </row>
    <row r="146" spans="2:14" s="24" customFormat="1" hidden="1" x14ac:dyDescent="0.2">
      <c r="B146" s="18"/>
      <c r="C146" s="18"/>
      <c r="D146" s="18"/>
      <c r="E146" s="18"/>
      <c r="F146" s="18"/>
      <c r="G146" s="18"/>
      <c r="H146" s="18"/>
      <c r="I146" s="18"/>
      <c r="J146" s="18"/>
      <c r="K146" s="18"/>
      <c r="L146" s="18"/>
      <c r="M146" s="18"/>
      <c r="N146" s="18"/>
    </row>
    <row r="147" spans="2:14" s="24" customFormat="1" hidden="1" x14ac:dyDescent="0.2">
      <c r="B147" s="18"/>
      <c r="C147" s="18"/>
      <c r="D147" s="18"/>
      <c r="E147" s="18"/>
      <c r="F147" s="18"/>
      <c r="G147" s="18"/>
      <c r="H147" s="18"/>
      <c r="I147" s="18"/>
      <c r="J147" s="18"/>
      <c r="K147" s="18"/>
      <c r="L147" s="18"/>
      <c r="M147" s="18"/>
      <c r="N147" s="18"/>
    </row>
    <row r="148" spans="2:14" s="24" customFormat="1" hidden="1" x14ac:dyDescent="0.2">
      <c r="B148" s="18"/>
      <c r="C148" s="18"/>
      <c r="D148" s="18"/>
      <c r="E148" s="18"/>
      <c r="F148" s="18"/>
      <c r="G148" s="18"/>
      <c r="H148" s="18"/>
      <c r="I148" s="18"/>
      <c r="J148" s="18"/>
      <c r="K148" s="18"/>
      <c r="L148" s="18"/>
      <c r="M148" s="18"/>
      <c r="N148" s="18"/>
    </row>
    <row r="149" spans="2:14" s="24" customFormat="1" hidden="1" x14ac:dyDescent="0.2">
      <c r="B149" s="18"/>
      <c r="C149" s="18"/>
      <c r="D149" s="18"/>
      <c r="E149" s="18"/>
      <c r="F149" s="18"/>
      <c r="G149" s="18"/>
      <c r="H149" s="18"/>
      <c r="I149" s="18"/>
      <c r="J149" s="18"/>
      <c r="K149" s="18"/>
      <c r="L149" s="18"/>
      <c r="M149" s="18"/>
      <c r="N149" s="18"/>
    </row>
    <row r="150" spans="2:14" s="24" customFormat="1" hidden="1" x14ac:dyDescent="0.2">
      <c r="B150" s="18"/>
      <c r="C150" s="18"/>
      <c r="D150" s="18"/>
      <c r="E150" s="18"/>
      <c r="F150" s="18"/>
      <c r="G150" s="18"/>
      <c r="H150" s="18"/>
      <c r="I150" s="18"/>
      <c r="J150" s="18"/>
      <c r="K150" s="18"/>
      <c r="L150" s="18"/>
      <c r="M150" s="18"/>
      <c r="N150" s="18"/>
    </row>
    <row r="151" spans="2:14" s="24" customFormat="1" hidden="1" x14ac:dyDescent="0.2">
      <c r="B151" s="18"/>
      <c r="C151" s="18"/>
      <c r="D151" s="18"/>
      <c r="E151" s="18"/>
      <c r="F151" s="18"/>
      <c r="G151" s="18"/>
      <c r="H151" s="18"/>
      <c r="I151" s="18"/>
      <c r="J151" s="18"/>
      <c r="K151" s="18"/>
      <c r="L151" s="18"/>
      <c r="M151" s="18"/>
      <c r="N151" s="18"/>
    </row>
    <row r="152" spans="2:14" s="24" customFormat="1" hidden="1" x14ac:dyDescent="0.2">
      <c r="B152" s="18"/>
      <c r="C152" s="18"/>
      <c r="D152" s="18"/>
      <c r="E152" s="18"/>
      <c r="F152" s="18"/>
      <c r="G152" s="18"/>
      <c r="H152" s="18"/>
      <c r="I152" s="18"/>
      <c r="J152" s="18"/>
      <c r="K152" s="18"/>
      <c r="L152" s="18"/>
      <c r="M152" s="18"/>
      <c r="N152" s="18"/>
    </row>
    <row r="153" spans="2:14" s="24" customFormat="1" hidden="1" x14ac:dyDescent="0.2">
      <c r="B153" s="18"/>
      <c r="C153" s="18"/>
      <c r="D153" s="18"/>
      <c r="E153" s="18"/>
      <c r="F153" s="18"/>
      <c r="G153" s="18"/>
      <c r="H153" s="18"/>
      <c r="I153" s="18"/>
      <c r="J153" s="18"/>
      <c r="K153" s="18"/>
      <c r="L153" s="18"/>
      <c r="M153" s="18"/>
      <c r="N153" s="18"/>
    </row>
    <row r="154" spans="2:14" s="24" customFormat="1" hidden="1" x14ac:dyDescent="0.2">
      <c r="B154" s="18"/>
      <c r="C154" s="18"/>
      <c r="D154" s="18"/>
      <c r="E154" s="18"/>
      <c r="F154" s="18"/>
      <c r="G154" s="18"/>
      <c r="H154" s="18"/>
      <c r="I154" s="18"/>
      <c r="J154" s="18"/>
      <c r="K154" s="18"/>
      <c r="L154" s="18"/>
      <c r="M154" s="18"/>
      <c r="N154" s="18"/>
    </row>
    <row r="155" spans="2:14" s="24" customFormat="1" hidden="1" x14ac:dyDescent="0.2">
      <c r="B155" s="18"/>
      <c r="C155" s="18"/>
      <c r="D155" s="18"/>
      <c r="E155" s="18"/>
      <c r="F155" s="18"/>
      <c r="G155" s="18"/>
      <c r="H155" s="18"/>
      <c r="I155" s="18"/>
      <c r="J155" s="18"/>
      <c r="K155" s="18"/>
      <c r="L155" s="18"/>
      <c r="M155" s="18"/>
      <c r="N155" s="18"/>
    </row>
    <row r="156" spans="2:14" s="24" customFormat="1" hidden="1" x14ac:dyDescent="0.2">
      <c r="B156" s="18"/>
      <c r="C156" s="18"/>
      <c r="D156" s="18"/>
      <c r="E156" s="18"/>
      <c r="F156" s="18"/>
      <c r="G156" s="18"/>
      <c r="H156" s="18"/>
      <c r="I156" s="18"/>
      <c r="J156" s="18"/>
      <c r="K156" s="18"/>
      <c r="L156" s="18"/>
      <c r="M156" s="18"/>
      <c r="N156" s="18"/>
    </row>
    <row r="157" spans="2:14" s="24" customFormat="1" hidden="1" x14ac:dyDescent="0.2">
      <c r="B157" s="18"/>
      <c r="C157" s="18"/>
      <c r="D157" s="18"/>
      <c r="E157" s="18"/>
      <c r="F157" s="18"/>
      <c r="G157" s="18"/>
      <c r="H157" s="18"/>
      <c r="I157" s="18"/>
      <c r="J157" s="18"/>
      <c r="K157" s="18"/>
      <c r="L157" s="18"/>
      <c r="M157" s="18"/>
      <c r="N157" s="18"/>
    </row>
    <row r="158" spans="2:14" s="24" customFormat="1" hidden="1" x14ac:dyDescent="0.2">
      <c r="B158" s="18"/>
      <c r="C158" s="18"/>
      <c r="D158" s="18"/>
      <c r="E158" s="18"/>
      <c r="F158" s="18"/>
      <c r="G158" s="18"/>
      <c r="H158" s="18"/>
      <c r="I158" s="18"/>
      <c r="J158" s="18"/>
      <c r="K158" s="18"/>
      <c r="L158" s="18"/>
      <c r="M158" s="18"/>
      <c r="N158" s="18"/>
    </row>
    <row r="159" spans="2:14" s="24" customFormat="1" hidden="1" x14ac:dyDescent="0.2">
      <c r="B159" s="18"/>
      <c r="C159" s="18"/>
      <c r="D159" s="18"/>
      <c r="E159" s="18"/>
      <c r="F159" s="18"/>
      <c r="G159" s="18"/>
      <c r="H159" s="18"/>
      <c r="I159" s="18"/>
      <c r="J159" s="18"/>
      <c r="K159" s="18"/>
      <c r="L159" s="18"/>
      <c r="M159" s="18"/>
      <c r="N159" s="18"/>
    </row>
    <row r="160" spans="2:14" s="24" customFormat="1" hidden="1" x14ac:dyDescent="0.2">
      <c r="B160" s="18"/>
      <c r="C160" s="18"/>
      <c r="D160" s="18"/>
      <c r="E160" s="18"/>
      <c r="F160" s="18"/>
      <c r="G160" s="18"/>
      <c r="H160" s="18"/>
      <c r="I160" s="18"/>
      <c r="J160" s="18"/>
      <c r="K160" s="18"/>
      <c r="L160" s="18"/>
      <c r="M160" s="18"/>
      <c r="N160" s="18"/>
    </row>
    <row r="161" spans="2:14" s="24" customFormat="1" hidden="1" x14ac:dyDescent="0.2">
      <c r="B161" s="18"/>
      <c r="C161" s="18"/>
      <c r="D161" s="18"/>
      <c r="E161" s="18"/>
      <c r="F161" s="18"/>
      <c r="G161" s="18"/>
      <c r="H161" s="18"/>
      <c r="I161" s="18"/>
      <c r="J161" s="18"/>
      <c r="K161" s="18"/>
      <c r="L161" s="18"/>
      <c r="M161" s="18"/>
      <c r="N161" s="18"/>
    </row>
    <row r="162" spans="2:14" s="24" customFormat="1" hidden="1" x14ac:dyDescent="0.2">
      <c r="B162" s="18"/>
      <c r="C162" s="18"/>
      <c r="D162" s="18"/>
      <c r="E162" s="18"/>
      <c r="F162" s="18"/>
      <c r="G162" s="18"/>
      <c r="H162" s="18"/>
      <c r="I162" s="18"/>
      <c r="J162" s="18"/>
      <c r="K162" s="18"/>
      <c r="L162" s="18"/>
      <c r="M162" s="18"/>
      <c r="N162" s="18"/>
    </row>
    <row r="163" spans="2:14" s="24" customFormat="1" hidden="1" x14ac:dyDescent="0.2">
      <c r="B163" s="18"/>
      <c r="C163" s="18"/>
      <c r="D163" s="18"/>
      <c r="E163" s="18"/>
      <c r="F163" s="18"/>
      <c r="G163" s="18"/>
      <c r="H163" s="18"/>
      <c r="I163" s="18"/>
      <c r="J163" s="18"/>
      <c r="K163" s="18"/>
      <c r="L163" s="18"/>
      <c r="M163" s="18"/>
      <c r="N163" s="18"/>
    </row>
    <row r="164" spans="2:14" s="24" customFormat="1" hidden="1" x14ac:dyDescent="0.2">
      <c r="B164" s="18"/>
      <c r="C164" s="18"/>
      <c r="D164" s="18"/>
      <c r="E164" s="18"/>
      <c r="F164" s="18"/>
      <c r="G164" s="18"/>
      <c r="H164" s="18"/>
      <c r="I164" s="18"/>
      <c r="J164" s="18"/>
      <c r="K164" s="18"/>
      <c r="L164" s="18"/>
      <c r="M164" s="18"/>
      <c r="N164" s="18"/>
    </row>
    <row r="165" spans="2:14" s="24" customFormat="1" hidden="1" x14ac:dyDescent="0.2">
      <c r="B165" s="18"/>
      <c r="C165" s="18"/>
      <c r="D165" s="18"/>
      <c r="E165" s="18"/>
      <c r="F165" s="18"/>
      <c r="G165" s="18"/>
      <c r="H165" s="18"/>
      <c r="I165" s="18"/>
      <c r="J165" s="18"/>
      <c r="K165" s="18"/>
      <c r="L165" s="18"/>
      <c r="M165" s="18"/>
      <c r="N165" s="18"/>
    </row>
    <row r="166" spans="2:14" s="24" customFormat="1" hidden="1" x14ac:dyDescent="0.2">
      <c r="B166" s="18"/>
      <c r="C166" s="18"/>
      <c r="D166" s="18"/>
      <c r="E166" s="18"/>
      <c r="F166" s="18"/>
      <c r="G166" s="18"/>
      <c r="H166" s="18"/>
      <c r="I166" s="18"/>
      <c r="J166" s="18"/>
      <c r="K166" s="18"/>
      <c r="L166" s="18"/>
      <c r="M166" s="18"/>
      <c r="N166" s="18"/>
    </row>
    <row r="167" spans="2:14" s="24" customFormat="1" hidden="1" x14ac:dyDescent="0.2">
      <c r="B167" s="18"/>
      <c r="C167" s="18"/>
      <c r="D167" s="18"/>
      <c r="E167" s="18"/>
      <c r="F167" s="18"/>
      <c r="G167" s="18"/>
      <c r="H167" s="18"/>
      <c r="I167" s="18"/>
      <c r="J167" s="18"/>
      <c r="K167" s="18"/>
      <c r="L167" s="18"/>
      <c r="M167" s="18"/>
      <c r="N167" s="18"/>
    </row>
    <row r="168" spans="2:14" s="24" customFormat="1" hidden="1" x14ac:dyDescent="0.2">
      <c r="B168" s="18"/>
      <c r="C168" s="18"/>
      <c r="D168" s="18"/>
      <c r="E168" s="18"/>
      <c r="F168" s="18"/>
      <c r="G168" s="18"/>
      <c r="H168" s="18"/>
      <c r="I168" s="18"/>
      <c r="J168" s="18"/>
      <c r="K168" s="18"/>
      <c r="L168" s="18"/>
      <c r="M168" s="18"/>
      <c r="N168" s="18"/>
    </row>
    <row r="169" spans="2:14" s="24" customFormat="1" hidden="1" x14ac:dyDescent="0.2">
      <c r="B169" s="18"/>
      <c r="C169" s="18"/>
      <c r="D169" s="18"/>
      <c r="E169" s="18"/>
      <c r="F169" s="18"/>
      <c r="G169" s="18"/>
      <c r="H169" s="18"/>
      <c r="I169" s="18"/>
      <c r="J169" s="18"/>
      <c r="K169" s="18"/>
      <c r="L169" s="18"/>
      <c r="M169" s="18"/>
      <c r="N169" s="18"/>
    </row>
    <row r="170" spans="2:14" s="24" customFormat="1" hidden="1" x14ac:dyDescent="0.2">
      <c r="B170" s="18"/>
      <c r="C170" s="18"/>
      <c r="D170" s="18"/>
      <c r="E170" s="18"/>
      <c r="F170" s="18"/>
      <c r="G170" s="18"/>
      <c r="H170" s="18"/>
      <c r="I170" s="18"/>
      <c r="J170" s="18"/>
      <c r="K170" s="18"/>
      <c r="L170" s="18"/>
      <c r="M170" s="18"/>
      <c r="N170" s="18"/>
    </row>
    <row r="171" spans="2:14" s="24" customFormat="1" hidden="1" x14ac:dyDescent="0.2">
      <c r="B171" s="18"/>
      <c r="C171" s="18"/>
      <c r="D171" s="18"/>
      <c r="E171" s="18"/>
      <c r="F171" s="18"/>
      <c r="G171" s="18"/>
      <c r="H171" s="18"/>
      <c r="I171" s="18"/>
      <c r="J171" s="18"/>
      <c r="K171" s="18"/>
      <c r="L171" s="18"/>
      <c r="M171" s="18"/>
      <c r="N171" s="18"/>
    </row>
    <row r="172" spans="2:14" s="24" customFormat="1" hidden="1" x14ac:dyDescent="0.2">
      <c r="B172" s="18"/>
      <c r="C172" s="18"/>
      <c r="D172" s="18"/>
      <c r="E172" s="18"/>
      <c r="F172" s="18"/>
      <c r="G172" s="18"/>
      <c r="H172" s="18"/>
      <c r="I172" s="18"/>
      <c r="J172" s="18"/>
      <c r="K172" s="18"/>
      <c r="L172" s="18"/>
      <c r="M172" s="18"/>
      <c r="N172" s="18"/>
    </row>
    <row r="173" spans="2:14" s="24" customFormat="1" hidden="1" x14ac:dyDescent="0.2">
      <c r="B173" s="18"/>
      <c r="C173" s="18"/>
      <c r="D173" s="18"/>
      <c r="E173" s="18"/>
      <c r="F173" s="18"/>
      <c r="G173" s="18"/>
      <c r="H173" s="18"/>
      <c r="I173" s="18"/>
      <c r="J173" s="18"/>
      <c r="K173" s="18"/>
      <c r="L173" s="18"/>
      <c r="M173" s="18"/>
      <c r="N173" s="18"/>
    </row>
    <row r="174" spans="2:14" s="24" customFormat="1" hidden="1" x14ac:dyDescent="0.2">
      <c r="B174" s="18"/>
      <c r="C174" s="18"/>
      <c r="D174" s="18"/>
      <c r="E174" s="18"/>
      <c r="F174" s="18"/>
      <c r="G174" s="18"/>
      <c r="H174" s="18"/>
      <c r="I174" s="18"/>
      <c r="J174" s="18"/>
      <c r="K174" s="18"/>
      <c r="L174" s="18"/>
      <c r="M174" s="18"/>
      <c r="N174" s="18"/>
    </row>
    <row r="175" spans="2:14" s="24" customFormat="1" hidden="1" x14ac:dyDescent="0.2">
      <c r="B175" s="18"/>
      <c r="C175" s="18"/>
      <c r="D175" s="18"/>
      <c r="E175" s="18"/>
      <c r="F175" s="18"/>
      <c r="G175" s="18"/>
      <c r="H175" s="18"/>
      <c r="I175" s="18"/>
      <c r="J175" s="18"/>
      <c r="K175" s="18"/>
      <c r="L175" s="18"/>
      <c r="M175" s="18"/>
      <c r="N175" s="18"/>
    </row>
    <row r="176" spans="2:14" s="24" customFormat="1" hidden="1" x14ac:dyDescent="0.2">
      <c r="B176" s="18"/>
      <c r="C176" s="18"/>
      <c r="D176" s="18"/>
      <c r="E176" s="18"/>
      <c r="F176" s="18"/>
      <c r="G176" s="18"/>
      <c r="H176" s="18"/>
      <c r="I176" s="18"/>
      <c r="J176" s="18"/>
      <c r="K176" s="18"/>
      <c r="L176" s="18"/>
      <c r="M176" s="18"/>
      <c r="N176" s="18"/>
    </row>
    <row r="177" spans="2:14" s="24" customFormat="1" hidden="1" x14ac:dyDescent="0.2">
      <c r="B177" s="18"/>
      <c r="C177" s="18"/>
      <c r="D177" s="18"/>
      <c r="E177" s="18"/>
      <c r="F177" s="18"/>
      <c r="G177" s="18"/>
      <c r="H177" s="18"/>
      <c r="I177" s="18"/>
      <c r="J177" s="18"/>
      <c r="K177" s="18"/>
      <c r="L177" s="18"/>
      <c r="M177" s="18"/>
      <c r="N177" s="18"/>
    </row>
    <row r="178" spans="2:14" s="24" customFormat="1" hidden="1" x14ac:dyDescent="0.2">
      <c r="B178" s="18"/>
      <c r="C178" s="18"/>
      <c r="D178" s="18"/>
      <c r="E178" s="18"/>
      <c r="F178" s="18"/>
      <c r="G178" s="18"/>
      <c r="H178" s="18"/>
      <c r="I178" s="18"/>
      <c r="J178" s="18"/>
      <c r="K178" s="18"/>
      <c r="L178" s="18"/>
      <c r="M178" s="18"/>
      <c r="N178" s="18"/>
    </row>
    <row r="179" spans="2:14" s="24" customFormat="1" hidden="1" x14ac:dyDescent="0.2">
      <c r="B179" s="18"/>
      <c r="C179" s="18"/>
      <c r="D179" s="18"/>
      <c r="E179" s="18"/>
      <c r="F179" s="18"/>
      <c r="G179" s="18"/>
      <c r="H179" s="18"/>
      <c r="I179" s="18"/>
      <c r="J179" s="18"/>
      <c r="K179" s="18"/>
      <c r="L179" s="18"/>
      <c r="M179" s="18"/>
      <c r="N179" s="18"/>
    </row>
    <row r="180" spans="2:14" s="24" customFormat="1" hidden="1" x14ac:dyDescent="0.2">
      <c r="B180" s="18"/>
      <c r="C180" s="18"/>
      <c r="D180" s="18"/>
      <c r="E180" s="18"/>
      <c r="F180" s="18"/>
      <c r="G180" s="18"/>
      <c r="H180" s="18"/>
      <c r="I180" s="18"/>
      <c r="J180" s="18"/>
      <c r="K180" s="18"/>
      <c r="L180" s="18"/>
      <c r="M180" s="18"/>
      <c r="N180" s="18"/>
    </row>
    <row r="181" spans="2:14" s="24" customFormat="1" hidden="1" x14ac:dyDescent="0.2">
      <c r="B181" s="18"/>
      <c r="C181" s="18"/>
      <c r="D181" s="18"/>
      <c r="E181" s="18"/>
      <c r="F181" s="18"/>
      <c r="G181" s="18"/>
      <c r="H181" s="18"/>
      <c r="I181" s="18"/>
      <c r="J181" s="18"/>
      <c r="K181" s="18"/>
      <c r="L181" s="18"/>
      <c r="M181" s="18"/>
      <c r="N181" s="18"/>
    </row>
    <row r="182" spans="2:14" s="24" customFormat="1" hidden="1" x14ac:dyDescent="0.2">
      <c r="B182" s="18"/>
      <c r="C182" s="18"/>
      <c r="D182" s="18"/>
      <c r="E182" s="18"/>
      <c r="F182" s="18"/>
      <c r="G182" s="18"/>
      <c r="H182" s="18"/>
      <c r="I182" s="18"/>
      <c r="J182" s="18"/>
      <c r="K182" s="18"/>
      <c r="L182" s="18"/>
      <c r="M182" s="18"/>
      <c r="N182" s="18"/>
    </row>
    <row r="183" spans="2:14" s="24" customFormat="1" hidden="1" x14ac:dyDescent="0.2">
      <c r="B183" s="18"/>
      <c r="C183" s="18"/>
      <c r="D183" s="18"/>
      <c r="E183" s="18"/>
      <c r="F183" s="18"/>
      <c r="G183" s="18"/>
      <c r="H183" s="18"/>
      <c r="I183" s="18"/>
      <c r="J183" s="18"/>
      <c r="K183" s="18"/>
      <c r="L183" s="18"/>
      <c r="M183" s="18"/>
      <c r="N183" s="18"/>
    </row>
    <row r="184" spans="2:14" s="24" customFormat="1" hidden="1" x14ac:dyDescent="0.2">
      <c r="B184" s="18"/>
      <c r="C184" s="18"/>
      <c r="D184" s="18"/>
      <c r="E184" s="18"/>
      <c r="F184" s="18"/>
      <c r="G184" s="18"/>
      <c r="H184" s="18"/>
      <c r="I184" s="18"/>
      <c r="J184" s="18"/>
      <c r="K184" s="18"/>
      <c r="L184" s="18"/>
      <c r="M184" s="18"/>
      <c r="N184" s="18"/>
    </row>
    <row r="185" spans="2:14" s="24" customFormat="1" hidden="1" x14ac:dyDescent="0.2">
      <c r="B185" s="18"/>
      <c r="C185" s="18"/>
      <c r="D185" s="18"/>
      <c r="E185" s="18"/>
      <c r="F185" s="18"/>
      <c r="G185" s="18"/>
      <c r="H185" s="18"/>
      <c r="I185" s="18"/>
      <c r="J185" s="18"/>
      <c r="K185" s="18"/>
      <c r="L185" s="18"/>
      <c r="M185" s="18"/>
      <c r="N185" s="18"/>
    </row>
    <row r="186" spans="2:14" s="24" customFormat="1" hidden="1" x14ac:dyDescent="0.2">
      <c r="B186" s="18"/>
      <c r="C186" s="18"/>
      <c r="D186" s="18"/>
      <c r="E186" s="18"/>
      <c r="F186" s="18"/>
      <c r="G186" s="18"/>
      <c r="H186" s="18"/>
      <c r="I186" s="18"/>
      <c r="J186" s="18"/>
      <c r="K186" s="18"/>
      <c r="L186" s="18"/>
      <c r="M186" s="18"/>
      <c r="N186" s="18"/>
    </row>
    <row r="187" spans="2:14" s="24" customFormat="1" hidden="1" x14ac:dyDescent="0.2">
      <c r="B187" s="18"/>
      <c r="C187" s="18"/>
      <c r="D187" s="18"/>
      <c r="E187" s="18"/>
      <c r="F187" s="18"/>
      <c r="G187" s="18"/>
      <c r="H187" s="18"/>
      <c r="I187" s="18"/>
      <c r="J187" s="18"/>
      <c r="K187" s="18"/>
      <c r="L187" s="18"/>
      <c r="M187" s="18"/>
      <c r="N187" s="18"/>
    </row>
    <row r="188" spans="2:14" s="24" customFormat="1" hidden="1" x14ac:dyDescent="0.2">
      <c r="B188" s="18"/>
      <c r="C188" s="18"/>
      <c r="D188" s="18"/>
      <c r="E188" s="18"/>
      <c r="F188" s="18"/>
      <c r="G188" s="18"/>
      <c r="H188" s="18"/>
      <c r="I188" s="18"/>
      <c r="J188" s="18"/>
      <c r="K188" s="18"/>
      <c r="L188" s="18"/>
      <c r="M188" s="18"/>
      <c r="N188" s="18"/>
    </row>
    <row r="189" spans="2:14" s="24" customFormat="1" hidden="1" x14ac:dyDescent="0.2">
      <c r="B189" s="18"/>
      <c r="C189" s="18"/>
      <c r="D189" s="18"/>
      <c r="E189" s="18"/>
      <c r="F189" s="18"/>
      <c r="G189" s="18"/>
      <c r="H189" s="18"/>
      <c r="I189" s="18"/>
      <c r="J189" s="18"/>
      <c r="K189" s="18"/>
      <c r="L189" s="18"/>
      <c r="M189" s="18"/>
      <c r="N189" s="18"/>
    </row>
    <row r="190" spans="2:14" s="24" customFormat="1" hidden="1" x14ac:dyDescent="0.2">
      <c r="B190" s="18"/>
      <c r="C190" s="18"/>
      <c r="D190" s="18"/>
      <c r="E190" s="18"/>
      <c r="F190" s="18"/>
      <c r="G190" s="18"/>
      <c r="H190" s="18"/>
      <c r="I190" s="18"/>
      <c r="J190" s="18"/>
      <c r="K190" s="18"/>
      <c r="L190" s="18"/>
      <c r="M190" s="18"/>
      <c r="N190" s="18"/>
    </row>
    <row r="191" spans="2:14" s="24" customFormat="1" hidden="1" x14ac:dyDescent="0.2">
      <c r="B191" s="18"/>
      <c r="C191" s="18"/>
      <c r="D191" s="18"/>
      <c r="E191" s="18"/>
      <c r="F191" s="18"/>
      <c r="G191" s="18"/>
      <c r="H191" s="18"/>
      <c r="I191" s="18"/>
      <c r="J191" s="18"/>
      <c r="K191" s="18"/>
      <c r="L191" s="18"/>
      <c r="M191" s="18"/>
      <c r="N191" s="18"/>
    </row>
    <row r="192" spans="2:14" s="24" customFormat="1" hidden="1" x14ac:dyDescent="0.2">
      <c r="B192" s="18"/>
      <c r="C192" s="18"/>
      <c r="D192" s="18"/>
      <c r="E192" s="18"/>
      <c r="F192" s="18"/>
      <c r="G192" s="18"/>
      <c r="H192" s="18"/>
      <c r="I192" s="18"/>
      <c r="J192" s="18"/>
      <c r="K192" s="18"/>
      <c r="L192" s="18"/>
      <c r="M192" s="18"/>
      <c r="N192" s="18"/>
    </row>
    <row r="193" spans="2:14" s="24" customFormat="1" hidden="1" x14ac:dyDescent="0.2">
      <c r="B193" s="18"/>
      <c r="C193" s="18"/>
      <c r="D193" s="18"/>
      <c r="E193" s="18"/>
      <c r="F193" s="18"/>
      <c r="G193" s="18"/>
      <c r="H193" s="18"/>
      <c r="I193" s="18"/>
      <c r="J193" s="18"/>
      <c r="K193" s="18"/>
      <c r="L193" s="18"/>
      <c r="M193" s="18"/>
      <c r="N193" s="18"/>
    </row>
    <row r="194" spans="2:14" s="24" customFormat="1" hidden="1" x14ac:dyDescent="0.2">
      <c r="B194" s="18"/>
      <c r="C194" s="18"/>
      <c r="D194" s="18"/>
      <c r="E194" s="18"/>
      <c r="F194" s="18"/>
      <c r="G194" s="18"/>
      <c r="H194" s="18"/>
      <c r="I194" s="18"/>
      <c r="J194" s="18"/>
      <c r="K194" s="18"/>
      <c r="L194" s="18"/>
      <c r="M194" s="18"/>
      <c r="N194" s="18"/>
    </row>
    <row r="195" spans="2:14" s="24" customFormat="1" hidden="1" x14ac:dyDescent="0.2">
      <c r="B195" s="18"/>
      <c r="C195" s="18"/>
      <c r="D195" s="18"/>
      <c r="E195" s="18"/>
      <c r="F195" s="18"/>
      <c r="G195" s="18"/>
      <c r="H195" s="18"/>
      <c r="I195" s="18"/>
      <c r="J195" s="18"/>
      <c r="K195" s="18"/>
      <c r="L195" s="18"/>
      <c r="M195" s="18"/>
      <c r="N195" s="18"/>
    </row>
    <row r="196" spans="2:14" s="24" customFormat="1" hidden="1" x14ac:dyDescent="0.2">
      <c r="B196" s="18"/>
      <c r="C196" s="18"/>
      <c r="D196" s="18"/>
      <c r="E196" s="18"/>
      <c r="F196" s="18"/>
      <c r="G196" s="18"/>
      <c r="H196" s="18"/>
      <c r="I196" s="18"/>
      <c r="J196" s="18"/>
      <c r="K196" s="18"/>
      <c r="L196" s="18"/>
      <c r="M196" s="18"/>
      <c r="N196" s="18"/>
    </row>
    <row r="197" spans="2:14" s="24" customFormat="1" hidden="1" x14ac:dyDescent="0.2">
      <c r="E197" s="18"/>
      <c r="F197" s="18"/>
      <c r="G197" s="18"/>
      <c r="H197" s="18"/>
      <c r="I197" s="18"/>
      <c r="J197" s="18"/>
      <c r="K197" s="18"/>
      <c r="L197" s="18"/>
      <c r="M197" s="18"/>
      <c r="N197" s="18"/>
    </row>
    <row r="198" spans="2:14" hidden="1" x14ac:dyDescent="0.2"/>
    <row r="199" spans="2:14" hidden="1" x14ac:dyDescent="0.2"/>
    <row r="200" spans="2:14" hidden="1" x14ac:dyDescent="0.2"/>
    <row r="201" spans="2:14" hidden="1" x14ac:dyDescent="0.2"/>
    <row r="202" spans="2:14" hidden="1" x14ac:dyDescent="0.2"/>
    <row r="203" spans="2:14" hidden="1" x14ac:dyDescent="0.2"/>
    <row r="204" spans="2:14" hidden="1" x14ac:dyDescent="0.2"/>
    <row r="205" spans="2:14" hidden="1" x14ac:dyDescent="0.2"/>
    <row r="206" spans="2:14" hidden="1" x14ac:dyDescent="0.2"/>
    <row r="207" spans="2:14" hidden="1" x14ac:dyDescent="0.2"/>
    <row r="208" spans="2:14"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sheetData>
  <sheetProtection sheet="1" objects="1" scenarios="1"/>
  <phoneticPr fontId="0" type="noConversion"/>
  <conditionalFormatting sqref="G4:G5">
    <cfRule type="cellIs" dxfId="170" priority="4" stopIfTrue="1" operator="equal">
      <formula>"Ga naar het volgende tabblad"</formula>
    </cfRule>
  </conditionalFormatting>
  <conditionalFormatting sqref="F4:F5 F8">
    <cfRule type="cellIs" dxfId="169" priority="5" stopIfTrue="1" operator="equal">
      <formula>#REF!</formula>
    </cfRule>
    <cfRule type="cellIs" dxfId="168" priority="6" stopIfTrue="1" operator="equal">
      <formula>#REF!</formula>
    </cfRule>
    <cfRule type="cellIs" dxfId="167" priority="7" stopIfTrue="1" operator="equal">
      <formula>#REF!</formula>
    </cfRule>
  </conditionalFormatting>
  <conditionalFormatting sqref="G8">
    <cfRule type="cellIs" dxfId="166" priority="8" stopIfTrue="1" operator="equal">
      <formula>"Ga naar het volgende tabblad"</formula>
    </cfRule>
  </conditionalFormatting>
  <conditionalFormatting sqref="G7">
    <cfRule type="cellIs" dxfId="165" priority="9" stopIfTrue="1" operator="equal">
      <formula>"Nee. Ga door naar het volgende tabblad."</formula>
    </cfRule>
  </conditionalFormatting>
  <conditionalFormatting sqref="G20:G119">
    <cfRule type="cellIs" dxfId="164" priority="10" stopIfTrue="1" operator="equal">
      <formula>"Maatregel n.v.t."</formula>
    </cfRule>
  </conditionalFormatting>
  <conditionalFormatting sqref="D8">
    <cfRule type="cellIs" dxfId="163" priority="11" stopIfTrue="1" operator="equal">
      <formula>"Nee. Ga door naar het volgende tabblad."</formula>
    </cfRule>
    <cfRule type="cellIs" dxfId="162" priority="12" stopIfTrue="1" operator="equal">
      <formula>$F$18</formula>
    </cfRule>
  </conditionalFormatting>
  <conditionalFormatting sqref="F20:F119">
    <cfRule type="cellIs" dxfId="161" priority="13" stopIfTrue="1" operator="equal">
      <formula>$F$14</formula>
    </cfRule>
    <cfRule type="cellIs" dxfId="160" priority="14" stopIfTrue="1" operator="equal">
      <formula>$F$13</formula>
    </cfRule>
  </conditionalFormatting>
  <conditionalFormatting sqref="F8">
    <cfRule type="cellIs" dxfId="159" priority="1" stopIfTrue="1" operator="equal">
      <formula>#REF!</formula>
    </cfRule>
    <cfRule type="cellIs" dxfId="158" priority="2" stopIfTrue="1" operator="equal">
      <formula>#REF!</formula>
    </cfRule>
    <cfRule type="cellIs" dxfId="157" priority="3" stopIfTrue="1" operator="equal">
      <formula>#REF!</formula>
    </cfRule>
  </conditionalFormatting>
  <dataValidations count="2">
    <dataValidation type="list" allowBlank="1" showInputMessage="1" showErrorMessage="1" sqref="D8">
      <formula1>$F$16:$F$18</formula1>
    </dataValidation>
    <dataValidation type="list" allowBlank="1" showInputMessage="1" showErrorMessage="1" sqref="F20:F119">
      <formula1>$F$12:$F$14</formula1>
    </dataValidation>
  </dataValidations>
  <pageMargins left="0.74803149606299213" right="0.74803149606299213" top="0.98425196850393704" bottom="0.98425196850393704" header="0.51181102362204722" footer="0.51181102362204722"/>
  <pageSetup paperSize="8" scale="76" fitToHeight="0" orientation="landscape" r:id="rId1"/>
  <headerFooter alignWithMargins="0"/>
  <colBreaks count="1" manualBreakCount="1">
    <brk id="8"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24</vt:i4>
      </vt:variant>
      <vt:variant>
        <vt:lpstr>Benoemde bereiken</vt:lpstr>
      </vt:variant>
      <vt:variant>
        <vt:i4>40</vt:i4>
      </vt:variant>
    </vt:vector>
  </HeadingPairs>
  <TitlesOfParts>
    <vt:vector size="64" baseType="lpstr">
      <vt:lpstr>Index</vt:lpstr>
      <vt:lpstr>Zo werkt het</vt:lpstr>
      <vt:lpstr>Legenda</vt:lpstr>
      <vt:lpstr>Gegevens en samenvatting</vt:lpstr>
      <vt:lpstr>Afgas_afvalwaterbeh</vt:lpstr>
      <vt:lpstr>Afvalbehandeling</vt:lpstr>
      <vt:lpstr>Cross_media_econ</vt:lpstr>
      <vt:lpstr>Energie_eff</vt:lpstr>
      <vt:lpstr>Grote_stookinstallaties</vt:lpstr>
      <vt:lpstr>Koelsystemen</vt:lpstr>
      <vt:lpstr>Monitoring</vt:lpstr>
      <vt:lpstr>Non_ferrometalen</vt:lpstr>
      <vt:lpstr>Op_overslag</vt:lpstr>
      <vt:lpstr>Oppervlaktebeh_oplosmidd</vt:lpstr>
      <vt:lpstr>Organische_fijnchemie</vt:lpstr>
      <vt:lpstr>Slachthuizen</vt:lpstr>
      <vt:lpstr>Smederijen_gieterijen</vt:lpstr>
      <vt:lpstr>Textielindustrie</vt:lpstr>
      <vt:lpstr>Verbranding_afval</vt:lpstr>
      <vt:lpstr>Voedingsm_zuivel</vt:lpstr>
      <vt:lpstr>Logboek</vt:lpstr>
      <vt:lpstr>Polymeren</vt:lpstr>
      <vt:lpstr>Intensieve_veehouderij</vt:lpstr>
      <vt:lpstr>vb pragmatisch MM systeem</vt:lpstr>
      <vt:lpstr>Afgas_afvalwaterbeh!Afdrukbereik</vt:lpstr>
      <vt:lpstr>Afvalbehandeling!Afdrukbereik</vt:lpstr>
      <vt:lpstr>Cross_media_econ!Afdrukbereik</vt:lpstr>
      <vt:lpstr>Energie_eff!Afdrukbereik</vt:lpstr>
      <vt:lpstr>'Gegevens en samenvatting'!Afdrukbereik</vt:lpstr>
      <vt:lpstr>Grote_stookinstallaties!Afdrukbereik</vt:lpstr>
      <vt:lpstr>Index!Afdrukbereik</vt:lpstr>
      <vt:lpstr>Intensieve_veehouderij!Afdrukbereik</vt:lpstr>
      <vt:lpstr>Koelsystemen!Afdrukbereik</vt:lpstr>
      <vt:lpstr>Monitoring!Afdrukbereik</vt:lpstr>
      <vt:lpstr>Non_ferrometalen!Afdrukbereik</vt:lpstr>
      <vt:lpstr>Op_overslag!Afdrukbereik</vt:lpstr>
      <vt:lpstr>Oppervlaktebeh_oplosmidd!Afdrukbereik</vt:lpstr>
      <vt:lpstr>Organische_fijnchemie!Afdrukbereik</vt:lpstr>
      <vt:lpstr>Polymeren!Afdrukbereik</vt:lpstr>
      <vt:lpstr>Slachthuizen!Afdrukbereik</vt:lpstr>
      <vt:lpstr>Smederijen_gieterijen!Afdrukbereik</vt:lpstr>
      <vt:lpstr>Textielindustrie!Afdrukbereik</vt:lpstr>
      <vt:lpstr>'vb pragmatisch MM systeem'!Afdrukbereik</vt:lpstr>
      <vt:lpstr>Verbranding_afval!Afdrukbereik</vt:lpstr>
      <vt:lpstr>Voedingsm_zuivel!Afdrukbereik</vt:lpstr>
      <vt:lpstr>'Zo werkt het'!Afdrukbereik</vt:lpstr>
      <vt:lpstr>Afgas_afvalwaterbeh!Afdruktitels</vt:lpstr>
      <vt:lpstr>Afvalbehandeling!Afdruktitels</vt:lpstr>
      <vt:lpstr>Cross_media_econ!Afdruktitels</vt:lpstr>
      <vt:lpstr>Energie_eff!Afdruktitels</vt:lpstr>
      <vt:lpstr>Grote_stookinstallaties!Afdruktitels</vt:lpstr>
      <vt:lpstr>Intensieve_veehouderij!Afdruktitels</vt:lpstr>
      <vt:lpstr>Koelsystemen!Afdruktitels</vt:lpstr>
      <vt:lpstr>Monitoring!Afdruktitels</vt:lpstr>
      <vt:lpstr>Non_ferrometalen!Afdruktitels</vt:lpstr>
      <vt:lpstr>Op_overslag!Afdruktitels</vt:lpstr>
      <vt:lpstr>Oppervlaktebeh_oplosmidd!Afdruktitels</vt:lpstr>
      <vt:lpstr>Organische_fijnchemie!Afdruktitels</vt:lpstr>
      <vt:lpstr>Polymeren!Afdruktitels</vt:lpstr>
      <vt:lpstr>Slachthuizen!Afdruktitels</vt:lpstr>
      <vt:lpstr>Smederijen_gieterijen!Afdruktitels</vt:lpstr>
      <vt:lpstr>Textielindustrie!Afdruktitels</vt:lpstr>
      <vt:lpstr>Verbranding_afval!Afdruktitels</vt:lpstr>
      <vt:lpstr>Voedingsm_zuivel!Afdruktitels</vt:lpstr>
    </vt:vector>
  </TitlesOfParts>
  <Company>OD IJsselland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L.Hillebrand@odijsselland.nl</dc:creator>
  <cp:lastModifiedBy>Beer, Suzanne de</cp:lastModifiedBy>
  <cp:lastPrinted>2019-11-13T13:16:17Z</cp:lastPrinted>
  <dcterms:created xsi:type="dcterms:W3CDTF">2010-12-03T10:55:37Z</dcterms:created>
  <dcterms:modified xsi:type="dcterms:W3CDTF">2020-05-04T10:06:29Z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